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300"/>
  </bookViews>
  <sheets>
    <sheet name="СЗО 2019" sheetId="1" r:id="rId1"/>
    <sheet name="сводная таблица" sheetId="2" r:id="rId2"/>
  </sheets>
  <definedNames>
    <definedName name="_xlnm._FilterDatabase" localSheetId="0" hidden="1">'СЗО 2019'!$A$2:$P$377</definedName>
    <definedName name="_xlnm.Print_Area" localSheetId="1">'сводная таблица'!$E$7:$I$17</definedName>
  </definedNames>
  <calcPr calcId="101716"/>
  <pivotCaches>
    <pivotCache cacheId="0" r:id="rId3"/>
  </pivotCaches>
</workbook>
</file>

<file path=xl/calcChain.xml><?xml version="1.0" encoding="utf-8"?>
<calcChain xmlns="http://schemas.openxmlformats.org/spreadsheetml/2006/main">
  <c r="H14" i="2"/>
  <c r="I16"/>
  <c r="G15"/>
  <c r="G12"/>
  <c r="I15"/>
  <c r="I14"/>
  <c r="H16"/>
  <c r="H11"/>
  <c r="I13"/>
  <c r="I11"/>
  <c r="G16"/>
  <c r="G11"/>
  <c r="H12"/>
  <c r="I12"/>
  <c r="H13"/>
  <c r="G14"/>
  <c r="G13"/>
  <c r="H15"/>
  <c r="G17"/>
  <c r="I17"/>
  <c r="H17"/>
</calcChain>
</file>

<file path=xl/sharedStrings.xml><?xml version="1.0" encoding="utf-8"?>
<sst xmlns="http://schemas.openxmlformats.org/spreadsheetml/2006/main" count="3101" uniqueCount="1001">
  <si>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</si>
  <si>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Отрадное</t>
  </si>
  <si>
    <t>Волгоградская область, Михайловский р-н, п. Отрадное, ул. Лазурная, д. 5</t>
  </si>
  <si>
    <t>Государственное бюджетное учреждение здравоохранения "Михайловская центральная районная больница"</t>
  </si>
  <si>
    <t>Волгоградская область, Михайловский р-н, п. Отрадное, пер. Почтовый, д. 12а</t>
  </si>
  <si>
    <t>Реконструкция</t>
  </si>
  <si>
    <t>Волгоградская область, Михайловский р-н, п. Реконструкция, ул. Октябрьская, д. 24а</t>
  </si>
  <si>
    <t>Сенной</t>
  </si>
  <si>
    <t>Волгоградская область, Михайловский р-н, х. Сенной, ул. Октябрьская, д. 32</t>
  </si>
  <si>
    <t>Сидоры</t>
  </si>
  <si>
    <t>Волгоградская область, Михайловский р-н, с. Сидоры, ул. Украинская, д. 31а</t>
  </si>
  <si>
    <t>Староселье</t>
  </si>
  <si>
    <t>Волгоградская область, Михайловский р-н, с. Староселье, ул. Центральная, д. 28</t>
  </si>
  <si>
    <t>Городской округ город Фролово</t>
  </si>
  <si>
    <t>Фролово</t>
  </si>
  <si>
    <t>Волгоградская область, г. Фролово, ул. Гагарина, 23</t>
  </si>
  <si>
    <t>Урюпинский филиал государственного автономного профессионального образовательного учреждения "Волгоградский медицинский колледж"</t>
  </si>
  <si>
    <t>Волгоградская область, г. Фролово, ул. Московская , 66</t>
  </si>
  <si>
    <t>Муниципальное казенное общеобразовательное учреждение "Средняя с углубленным изучением отдельных предметов школа №5"Городского округа город Фролово</t>
  </si>
  <si>
    <t>Муниципальное казенное общеобразовательное учреждение "Основная школа №4 имени Ю.А.Гагарина" Городского округа город Фролово</t>
  </si>
  <si>
    <t>Муниципальное казенное общеобразовательное учреждение "Средняя школа №1 имени А.М. Горького" Городского округа город Фролово</t>
  </si>
  <si>
    <t>Волгоградская область, г. Фролово, ул. Рабочая, 62</t>
  </si>
  <si>
    <t>Волгоградская область, г. Фролово, ул. Строителей, 138</t>
  </si>
  <si>
    <t>Муниципальное бюджетное общеобразовательное учреждение "Средняя школа №6" Городского округа город Урюпинск Волгоградской области</t>
  </si>
  <si>
    <t>Муниципальное казенное общеобразовательное учреждение "Средняя школа №3 имени А.С. Макаренко" Городского округа город Фролово</t>
  </si>
  <si>
    <t>Государственное бюджетное профессиональное образовательное учреждение "Фроловский промышленно-экономический техникум"</t>
  </si>
  <si>
    <t>Даниловский район</t>
  </si>
  <si>
    <t>Белые Пруды</t>
  </si>
  <si>
    <t>Волгоградская область, Даниловский район, п. Белые Пруды, ул. Школьная, 2</t>
  </si>
  <si>
    <t>Администрация Белопрудского сельского поселения Даниловского муниципального района Волгоградской области</t>
  </si>
  <si>
    <t>Лобойково</t>
  </si>
  <si>
    <t>Волгоградская область, Даниловский район, с. Лобойково, ул. Центральная, 18</t>
  </si>
  <si>
    <t>Администрация Лобойковского сельского поселения Даниловского муниципального района Волгоградской области</t>
  </si>
  <si>
    <t>Островская</t>
  </si>
  <si>
    <t>Волгоградская область, Даниловский район, ст-ца Островская, ул. Советская, 28</t>
  </si>
  <si>
    <t>Администрация Островского сельского посления Даниловского муниципального района Волгоградской области</t>
  </si>
  <si>
    <t>Дубовский район</t>
  </si>
  <si>
    <t>Давыдовка</t>
  </si>
  <si>
    <t>Волгоградская область, Дубовский район, с. Давыдовка, ул. Запрудная, 22</t>
  </si>
  <si>
    <t>Администрация Давыдовского сельского поселения Дубовского муниципального района Волгоградской области</t>
  </si>
  <si>
    <t>Волгоградская область, Дубовский р-н, с. Давыдовка, ул. Раздольная, д. 10</t>
  </si>
  <si>
    <t>Государственное бюджетное учреждение здравоохранения "Центральная районная больница Дубовского муниципального района"</t>
  </si>
  <si>
    <t xml:space="preserve">Волгоградская область, Дубовский р-н, с. Давыдовка, ул. Раздольная,1 </t>
  </si>
  <si>
    <t>Дубовка</t>
  </si>
  <si>
    <t>Волгоградская область, Дубовский район, г. Дубовка, ул. Лазо, 53</t>
  </si>
  <si>
    <t>35 Пожарно-спасательная часть Федеральное государственное казеное учереждение «9 отряд Федеральной противопожарной службы
по Волгоградской области»</t>
  </si>
  <si>
    <t>Лозное</t>
  </si>
  <si>
    <t>Волгоградская область, Дубовский район, с. Лозное, ул. Рабочая, 14</t>
  </si>
  <si>
    <t>Администрация Лозновского сельского поселения</t>
  </si>
  <si>
    <t>Администрация Лозновского сельского поселения Дубовского муниципального района Волгоградской области</t>
  </si>
  <si>
    <t>Челюскинец</t>
  </si>
  <si>
    <t>Волгоградская область, Дубовский р-н, х. Челюскинец, пер. Школьный, д. 1</t>
  </si>
  <si>
    <t>Еланский район</t>
  </si>
  <si>
    <t>Алявы</t>
  </si>
  <si>
    <t>Волгоградская область, Еланский район, х. Алявы, ул. Степная, 42</t>
  </si>
  <si>
    <t>Администрация Алявского сельского поселения Еланского муниципального района Волгоградской области</t>
  </si>
  <si>
    <t>Большевик</t>
  </si>
  <si>
    <t>Волгоградская область, Еланский район, п. Большевик, микрорайон 1, 9</t>
  </si>
  <si>
    <t>Администрация Большевистского сельского поселения Еланского муниципального района Волгоградской области</t>
  </si>
  <si>
    <t>Большой Морец</t>
  </si>
  <si>
    <t>Волгоградская область, Еланский район, с. Большой Морец, ул. Советская, 39</t>
  </si>
  <si>
    <t>Администрация Большеморецкого сельского поселения Еланского муниципального района Волгоградской области</t>
  </si>
  <si>
    <t>Вязовка</t>
  </si>
  <si>
    <t>Волгоградская область, Еланский район, с. Вязовка, ул. Комсомольская, 16</t>
  </si>
  <si>
    <t>Администрация Вязовского сельского поселения Еланского муниципального района Волгоградской области</t>
  </si>
  <si>
    <t>Дубовое</t>
  </si>
  <si>
    <t>Волгоградская область, Еланский р-н, с. Дубовое, ул. Советская, д. 3</t>
  </si>
  <si>
    <t>Государственное бюджетное учреждение здравоохранения Еланская центральная районная больница Волгоградской области</t>
  </si>
  <si>
    <t>Елань</t>
  </si>
  <si>
    <t>Волгоградская область, Еланский район, с. Елань, ул. Советская, 192</t>
  </si>
  <si>
    <t>37 Пожарно-спасательная часть Федеральное государственное казеное учереждение «10 отряд Федеральной противопожарной службы
по Волгоградской области»</t>
  </si>
  <si>
    <t>Краишево</t>
  </si>
  <si>
    <t>Волгоградская область, Еланский район, с. Краишево, ул. Центральная , 4</t>
  </si>
  <si>
    <t>Государственное казенное учреждение Волгоградской области "2 отряд противопожарной службы"</t>
  </si>
  <si>
    <t>Волгоградская область, Еланский район, с. Краишево, ул. Центральная, 6</t>
  </si>
  <si>
    <t>Администрация Краишевского сельского поселения Еланского муниципального района Волгоградской области</t>
  </si>
  <si>
    <t>Морец</t>
  </si>
  <si>
    <t>Волгоградская область, Еланский район, с. Морец, ул. Московская, 47</t>
  </si>
  <si>
    <t>Администрация Морецкого сельского поселения Еланского муниципального района Волгоградской области</t>
  </si>
  <si>
    <t>Терновое</t>
  </si>
  <si>
    <t>Волгоградская область, Еланский р-н, с. Терновое, пер. Центральный, д. 7</t>
  </si>
  <si>
    <t>Терса</t>
  </si>
  <si>
    <t>Волгоградская область, Еланский район, с. Терса, ул. Красная, 45</t>
  </si>
  <si>
    <t>Администрация Терсинского сельского поселения Еланского муниципального района Волгоградской области</t>
  </si>
  <si>
    <t>Волгоградская область, Еланский р-н, с. Терса, ул. Красная, д. 47</t>
  </si>
  <si>
    <t>Тростянка</t>
  </si>
  <si>
    <t>Волгоградская область, Еланский район, с. Тростянка, ул. Советская, 31</t>
  </si>
  <si>
    <t>Администрация Тростянского сельского поселения Еланского муниципального района Волгоградской области</t>
  </si>
  <si>
    <t>Волгоградская область, Еланский р-н, с. Тростянка, ул. Советская, д. 29</t>
  </si>
  <si>
    <t>Жирновский район</t>
  </si>
  <si>
    <t>Бородачи</t>
  </si>
  <si>
    <t>Волгоградская область, Жирновский р-н, с. Бородачи, ул. Центральная, д. 16</t>
  </si>
  <si>
    <t>Администрация Суходольского сельского поселения</t>
  </si>
  <si>
    <t>Государственное бюджетное профессиональное образовательное учреждение "Профессиональное училище №50"</t>
  </si>
  <si>
    <t>Старополтавский район</t>
  </si>
  <si>
    <t>Валуевка</t>
  </si>
  <si>
    <t>Волгоградская область, Старополтавский район, с. Валуевка, ул. Центральная, 53</t>
  </si>
  <si>
    <t>Администрация Валуевского сельского поселения</t>
  </si>
  <si>
    <t>Иловатка</t>
  </si>
  <si>
    <t>Волгоградская область, Старополтавский район, с. Иловатка, площадь Советская, 29</t>
  </si>
  <si>
    <t>Администрация Иловатского сельского поселения Старополтавского муниципального района Волгоградской области</t>
  </si>
  <si>
    <t>Кано</t>
  </si>
  <si>
    <t>Волгоградская область, Старополтавский район, с. Кано, ул. Мира, 16/1</t>
  </si>
  <si>
    <t>Администрация Кановского сельского поселения</t>
  </si>
  <si>
    <t>Волгоградская область, Старополтавский район, с. Красный Яр, ул. Первомайская, 4</t>
  </si>
  <si>
    <t>Администрация Красноярского сельского поселения</t>
  </si>
  <si>
    <t>Лятошинка</t>
  </si>
  <si>
    <t>Волгоградская область, Старополтавский район, с. Лятошинка, ул. Центральная, 1</t>
  </si>
  <si>
    <t>Муниципальное казенное общеобразовательное учреждение "Курнаевская средняя школа" Старополтавского района Волгоградской области</t>
  </si>
  <si>
    <t>Муниципальное казенное общеобразовательное учреждение "Лятошинская средняя школа" Старополтавского района Волгоградской области</t>
  </si>
  <si>
    <t>Новая Квасниковка</t>
  </si>
  <si>
    <t>Волгоградская область, Старополтавский район, с. Новая Квасниковка, ул. Школьная, 19</t>
  </si>
  <si>
    <t>Волгоградская область, Старополтавский район, с. Новая Квасниковка, ул. Школьная, 17А</t>
  </si>
  <si>
    <t>Администрация Новоквасниковского сельского поселения</t>
  </si>
  <si>
    <t>Муниципальное казенное общеобразовательное учреждение "Новоквасниковская средняя школа" Старополтавского района Волгоградской области</t>
  </si>
  <si>
    <t>Новая Полтавка</t>
  </si>
  <si>
    <t>Волгоградская область, Старополтавский район, с. Новая Полтавка, ул. Центральная, 62</t>
  </si>
  <si>
    <t>Администрация Новополтавского сельского поселения</t>
  </si>
  <si>
    <t>Волгоградская область, Старополтавский р-н, с. Новая Полтавка, ул. Центральная, д. 45</t>
  </si>
  <si>
    <t>Государственное бюджетное учреждение здравоохранения "Старополтавская центральная районная больница"</t>
  </si>
  <si>
    <t>Салтово</t>
  </si>
  <si>
    <t>Волгоградская область, Старополтавский район, с. Салтово, ул. Первомайская, 50</t>
  </si>
  <si>
    <t>Администрация Салтовского сельского поселения</t>
  </si>
  <si>
    <t>Старая Полтавка</t>
  </si>
  <si>
    <t>Волгоградская область, Старополтавский район, с. Старая Полтавка, ул. Октябрьская, 74</t>
  </si>
  <si>
    <t>57 Пожарно-спасательная часть Федеральное государственное казеное учереждение «12 отряд Федеральной противопожарной службы
по Волгоградской области»</t>
  </si>
  <si>
    <t>Торгун</t>
  </si>
  <si>
    <t>Волгоградская область, Старополтавский район, п. Торгун, ул. Почтовая, 15</t>
  </si>
  <si>
    <t>Администрация Торгунского сельского поселения</t>
  </si>
  <si>
    <t>Волгоградская область, Старополтавский р-н, п. Торгун, ул. Целинная, д. 5</t>
  </si>
  <si>
    <t>Харьковка</t>
  </si>
  <si>
    <t>Волгоградская область, Старополтавский район, с. Харьковка, ул. Советская, 5</t>
  </si>
  <si>
    <t>Администрация Харьковского сельского поселения</t>
  </si>
  <si>
    <t>Волгоградская область, Старополтавский р-н, с. Харьковка, ул. Октябрьская, д. 3</t>
  </si>
  <si>
    <t>Суровикинский район</t>
  </si>
  <si>
    <t>Ближнеосиновский</t>
  </si>
  <si>
    <t>Волгоградская область, Суровикинский район, х. Ближнеосиновский, ул. Центральная, 28</t>
  </si>
  <si>
    <t>Администрация Ближнеосиновского сельского поселения Суровикинского муниципального района Волгоградской области</t>
  </si>
  <si>
    <t>Волгоградская область, Суровикинский р-н, х. Ближнеосиновский, ул. Центральная, д. 1</t>
  </si>
  <si>
    <t>Государственное бюджетное учреждение здравоохранения "Центральная районная больница Суровикинского муниципального района", Волгоградская область, город Суровикино</t>
  </si>
  <si>
    <t>Бурацкий</t>
  </si>
  <si>
    <t>Волгоградская область, Суровикинский район, х. Бурацкий, ул. Центральная, 7</t>
  </si>
  <si>
    <t>Администрация Лысовского сельского поселения Суровикинского муниципального района Волгоградской области</t>
  </si>
  <si>
    <t>Волгоградская область, Суровикинский р-н, х. Бурацкий, ул. Центральная, д. 6/1</t>
  </si>
  <si>
    <t>Верхнесолоновский</t>
  </si>
  <si>
    <t>Волгоградская область, Суровикинский район, х. Верхнесолоновский, ул. Мира, 13</t>
  </si>
  <si>
    <t>Администрация Верхнесолоновского сельского поселения Суровикинского муниципального района Волгоградской области</t>
  </si>
  <si>
    <t>Волгоградская область, Суровикинский р-н, х. Майоровский, ул. Мира, д. 24</t>
  </si>
  <si>
    <t>Нижнечирская</t>
  </si>
  <si>
    <t>Волгоградская область, Суровикинский район, ст-ца Нижнечирская, ул. Панчишкиной, 15</t>
  </si>
  <si>
    <t>Муниципальное казенное общеобразовательное учреждение "Харьковская средняя школа" Старополтавского района Волгоградской области</t>
  </si>
  <si>
    <t>Государственное казенное общеобразовательное учреждение "Нижнечирская школа-интернат"</t>
  </si>
  <si>
    <t>Нижний Чир</t>
  </si>
  <si>
    <t>Волгоградская область, Суровикинский район, ст-ца Нижний Чир, ул. Панчишкиной, 1</t>
  </si>
  <si>
    <t>Государственное бюджетное профессиональное образовательное учреждение "Суровикинский агропромышленный техникум"</t>
  </si>
  <si>
    <t>Волгоградская область, Суровикинский район, ст-ца Нижний Чир, ул. Ленина, 5</t>
  </si>
  <si>
    <t>Филиал-пожарная часть №85 государственного казенного учреждения Волгоградской области "3 отряд противопожарной службы"</t>
  </si>
  <si>
    <t>Волгоградская область, Суровикинский район, ст-ца Нижний Чир, ул. Карла Маркса, 9</t>
  </si>
  <si>
    <t>Администрация Нижнечирское сельского поселения Суровикинского муниципального района Волгоградской области</t>
  </si>
  <si>
    <t>Суровикино</t>
  </si>
  <si>
    <t>Волгоградская область, Суровикинский р-н, г. Суровикино, ул. Придорожная, д. 4</t>
  </si>
  <si>
    <t>Урюпинский район</t>
  </si>
  <si>
    <t>Бубновский</t>
  </si>
  <si>
    <t>Волгоградская область, Урюпинский р-н, х. Бубновский, ул. Ленина, д. 10</t>
  </si>
  <si>
    <t>Государственное бюджетное учреждение здравоохранения Урюпинская центральная районная больница</t>
  </si>
  <si>
    <t>Верхнебезымяновский</t>
  </si>
  <si>
    <t>Волгоградская область, Урюпинский р-н, х. Верхнебезымяновский, пер. Школьный, д. 3</t>
  </si>
  <si>
    <t>Вишняковский</t>
  </si>
  <si>
    <t>Волгоградская область, Урюпинский р-н, х. Вишняковский, ул. Молодежная, д. 3</t>
  </si>
  <si>
    <t>Горский</t>
  </si>
  <si>
    <t>Волгоградская область, Урюпинский р-н, х. Горский, , д. 128</t>
  </si>
  <si>
    <t>Долгий</t>
  </si>
  <si>
    <t>Волгоградская область, Урюпинский р-н, х. Долгий, ул. Победы, д. 63</t>
  </si>
  <si>
    <t>Дубовский</t>
  </si>
  <si>
    <t>Волгоградская область, Урюпинский район, х. Дубовский, ул. Советская, 7</t>
  </si>
  <si>
    <t>Администрация Дубовского сельского поселения Урюпинского муниципального района</t>
  </si>
  <si>
    <t>Дьяконовский 1-й</t>
  </si>
  <si>
    <t>Волгоградская область, Урюпинский р-н, х. Дьяконовский 1-й, пер. Спортивный, д. 3</t>
  </si>
  <si>
    <t>Дьяконовский 2-й</t>
  </si>
  <si>
    <t>Волгоградская область, Урюпинский район, х. Дьяконовский 2-й, ул. Юбилейная, 4</t>
  </si>
  <si>
    <t>Администрация Дьяконовского сельского поселения Урюпинского муниципального района</t>
  </si>
  <si>
    <t>Волгоградская область, Урюпинский р-н, х. Дьяконовский 2-й, ул. Юбилейная, д. 6</t>
  </si>
  <si>
    <t>Искра</t>
  </si>
  <si>
    <t>Волгоградская область, Урюпинский район, п. Искра, ул. Победы, 6</t>
  </si>
  <si>
    <t>Опорный пост пожарной части № 80 государственного казенного учреждения Волгоградской области "1 отряд противопожарной службы"</t>
  </si>
  <si>
    <t>Волгоградская область, Урюпинский район, п. Искра, ул. Победы, 10</t>
  </si>
  <si>
    <t>Администрация Искринского сельского посления Урюпинского муниципального района</t>
  </si>
  <si>
    <t>№ п/п</t>
  </si>
  <si>
    <t xml:space="preserve">Муниципальное образование </t>
  </si>
  <si>
    <t>Тип населённого пункта</t>
  </si>
  <si>
    <t>Наименование населенного пункта</t>
  </si>
  <si>
    <t>Адрес учреждения</t>
  </si>
  <si>
    <t>Широта</t>
  </si>
  <si>
    <t>Долгота</t>
  </si>
  <si>
    <t>Вид СЗО</t>
  </si>
  <si>
    <t>Тип учреждения</t>
  </si>
  <si>
    <t>Полное наименование учреждения*</t>
  </si>
  <si>
    <t>Тип подключения (план)</t>
  </si>
  <si>
    <t>Скорость подключения (план), Мбит/с</t>
  </si>
  <si>
    <t>Дата планируемого подключения (ДД.ММ.ГГГГ)</t>
  </si>
  <si>
    <t>Примечание</t>
  </si>
  <si>
    <t>Корректный адрес</t>
  </si>
  <si>
    <t>Корректное наименование</t>
  </si>
  <si>
    <t>Алексеевский район</t>
  </si>
  <si>
    <t>Станица</t>
  </si>
  <si>
    <t>Аржановская</t>
  </si>
  <si>
    <t>Волгоградская область, Алексеевский район, ст-ца Аржановская, 167</t>
  </si>
  <si>
    <t>ОГВ и ОМСУ</t>
  </si>
  <si>
    <t>ОМСУ</t>
  </si>
  <si>
    <t>Администрация Аржановского сельского поселения Алексеевского муниципального района Волгоградской области</t>
  </si>
  <si>
    <t>ВОЛС</t>
  </si>
  <si>
    <t>Волгоградская область, Алексеевский р-н, ст-ца. Аржановская, , д. 123/2</t>
  </si>
  <si>
    <t>ФАП</t>
  </si>
  <si>
    <t>Государственное бюджетное учреждение здравоохранения Центральная районная больница Алексеевского муниципального района</t>
  </si>
  <si>
    <t xml:space="preserve">Администрация Аржановского сельского поселения Алексеевского муниципального района </t>
  </si>
  <si>
    <t>Хутор</t>
  </si>
  <si>
    <t>Барминский</t>
  </si>
  <si>
    <t>Волгоградская область, Алексеевский р-н, х. Барминский, , д. 35/2</t>
  </si>
  <si>
    <t>Большой Бабинский</t>
  </si>
  <si>
    <t>Волгоградская область, Алексеевский р-н, х. Большой Бабинский, , д. 105/1</t>
  </si>
  <si>
    <t>Гущинский</t>
  </si>
  <si>
    <t>Волгоградская область, Алексеевский р-н, х. Гущинский, , д. 48б</t>
  </si>
  <si>
    <t>Исакиевский</t>
  </si>
  <si>
    <t>Волгоградская область, Алексеевский р-н, х. Исакиевский, , д. 39</t>
  </si>
  <si>
    <t>Поселок</t>
  </si>
  <si>
    <t>Красный Октябрь</t>
  </si>
  <si>
    <t>Волгоградская область, Алексеевский район, п. Красный Октябрь, 81</t>
  </si>
  <si>
    <t>Администрация Краснооктябрьского сельского поселения Алексеевского муниципального района</t>
  </si>
  <si>
    <t>Волгоградская область, Алексеевский р-н, п. Красный Октябрь, , д. д.строение 57</t>
  </si>
  <si>
    <t>Поклоновский</t>
  </si>
  <si>
    <t>Волгоградская область, Алексеевский р-н, х. Поклоновский, , д. 46/1</t>
  </si>
  <si>
    <t>Рябовский</t>
  </si>
  <si>
    <t>Волгоградская область, Алексеевский район, х. Рябовский, строение 381</t>
  </si>
  <si>
    <t>МЧС суб. подч.</t>
  </si>
  <si>
    <t>Пож. пост</t>
  </si>
  <si>
    <t>Опорный пост пожарной части № 81 государственного казенного учреждения Волгоградской области "1 отряд противопожарной службы"</t>
  </si>
  <si>
    <t>Волгоградская область, Алексеевский район, х. Рябовский</t>
  </si>
  <si>
    <t>Администрация Рябовского сельского поселения Алексеевского муниципального района</t>
  </si>
  <si>
    <t>Самолшенский</t>
  </si>
  <si>
    <t>Волгоградская область, Алексеевский район, х. Самолшенский, 63</t>
  </si>
  <si>
    <t>Гос. МОУ</t>
  </si>
  <si>
    <t>Общеобразовательная организация</t>
  </si>
  <si>
    <t>Государственное казенное общеобразовательное учреждение "Алексеевский казачий кадетский корпус имени героя российской федерации генерал-полковника Г.Н.Трошева"</t>
  </si>
  <si>
    <t>да</t>
  </si>
  <si>
    <t>Волгоградская область, Алексеевский район, х. Рябовский, д.352</t>
  </si>
  <si>
    <t>Самолшинский</t>
  </si>
  <si>
    <t>Волгоградская область, Алексеевский р-н, х. Самолшинский, , д. 86</t>
  </si>
  <si>
    <t>Солонцовский</t>
  </si>
  <si>
    <t>Волгоградская область, Алексеевский р-н, х. Солонцовский, , д. 92</t>
  </si>
  <si>
    <t>Стеженский</t>
  </si>
  <si>
    <t>Волгоградская область, Алексеевский р-н, х. Стеженский, , д. 103/1</t>
  </si>
  <si>
    <t>Трехложинский</t>
  </si>
  <si>
    <t>Волгоградская область, Алексеевский район, х. Трехложинский, 60</t>
  </si>
  <si>
    <t>Администрация Трехложинского сельского поселения Алексеевского муниципального района</t>
  </si>
  <si>
    <t>Быковский район</t>
  </si>
  <si>
    <t>Село</t>
  </si>
  <si>
    <t>Александровка</t>
  </si>
  <si>
    <t>Волгоградская область, Быковский район, с. Александровка, ул. Центральная, 41</t>
  </si>
  <si>
    <t>Администрация Александровского сельского поселения</t>
  </si>
  <si>
    <t>Волгоградская область, Быковский р-н, с. Александровка, ул. Центральная, д. 41</t>
  </si>
  <si>
    <t>Государственное бюджетное учреждение здравоохранения "Быковская центральная районная больница"</t>
  </si>
  <si>
    <t>Быково</t>
  </si>
  <si>
    <t>Волгоградская область, Быковский район, п. Быково, квартал 5/2, строение 10</t>
  </si>
  <si>
    <t>МЧС центр. подч.</t>
  </si>
  <si>
    <t>Пож. часть</t>
  </si>
  <si>
    <t>34 Пожарно-спасательная часть Федеральное государственное казеное учереждение «12 отряд Федеральной противопожарной службы
по Волгоградской области»</t>
  </si>
  <si>
    <t>Верхний Балыклей</t>
  </si>
  <si>
    <t>Волгоградская область, Быковский район, с. Верхний Балыклей, ул. Ленина, 29</t>
  </si>
  <si>
    <t>Администрация Верхнебалыклейского сельского поселения</t>
  </si>
  <si>
    <t>Зеленый</t>
  </si>
  <si>
    <t>Волгоградская область, Быковский район, п. Зеленый, ул. Сиреневая, 7</t>
  </si>
  <si>
    <t>Администрация Зеленовского сельского поселения</t>
  </si>
  <si>
    <t>Кислово</t>
  </si>
  <si>
    <t>Волгоградская область, Быковский район, с. Кислово, ул. Баррикадная, 2а</t>
  </si>
  <si>
    <t>Администрация Кисловского сельского поселения</t>
  </si>
  <si>
    <t>Красноселец</t>
  </si>
  <si>
    <t>Волгоградская область, Быковский район, с. Красноселец, ул. Ленина, 27</t>
  </si>
  <si>
    <t>Администрация Красносельцевского сельского поселения</t>
  </si>
  <si>
    <t>Городищенский район</t>
  </si>
  <si>
    <t>Вертячий</t>
  </si>
  <si>
    <t>Волгоградская область, Городищенский р-н, х. Вертячий, ул. Донская, д. 1</t>
  </si>
  <si>
    <t>Государственное бюджетное учреждение здравоохранения "Городищенская центральная районная больница"</t>
  </si>
  <si>
    <t>Рабочий поселок</t>
  </si>
  <si>
    <t>Городище</t>
  </si>
  <si>
    <t>Волгоградская область, Городищенский район, рп. Городище, пл. Павших Борцов, 2</t>
  </si>
  <si>
    <t>Муниципальное бюджетное общеобразовательное учреждение "Городищенская вечерняя (сменная) школа"</t>
  </si>
  <si>
    <t>Волгоградская область, Городищенский район, п. Городище, ул. Промышленная, 16</t>
  </si>
  <si>
    <t>65 Пожарно-спасательная часть Федеральное государственное казеное учереждение «8 отряд Федеральной противопожарной службы
по Волгоградской области»</t>
  </si>
  <si>
    <t>Городищенская вечерняя (сменная) школа - структурное подразделение муниципального бюджетного общеобразовательного учреждения "Городищенская средняя школа № 1"</t>
  </si>
  <si>
    <t>Грачи</t>
  </si>
  <si>
    <t>Волгоградская область, Городищенский район, х. Грачи, ул. Пушкина, 6</t>
  </si>
  <si>
    <t>Администрация Грачевского сельского поселения Городищенского муниципального района Волгоградской области</t>
  </si>
  <si>
    <t>Волгоградская область, Городищенский р-н, х. Грачи, ул. Ленина, д. 36</t>
  </si>
  <si>
    <t>Каменный</t>
  </si>
  <si>
    <t>Волгоградская область, Городищенский р-н, п. Каменный, ул. Ленина, д. 21</t>
  </si>
  <si>
    <t>Карповка</t>
  </si>
  <si>
    <t>Волгоградская область, Городищенский р-н, с. Карповка, ул. Ленина, д. 41</t>
  </si>
  <si>
    <t>Котлубань</t>
  </si>
  <si>
    <t>Волгоградская область, Городищенский район, п. Котлубань, ул. Шлихтера, 17</t>
  </si>
  <si>
    <t>Администрация Котлубанского сельского поселения</t>
  </si>
  <si>
    <t>Администрация Котлубанского сельского поселения Городищенского муниципального района Волгоградской области</t>
  </si>
  <si>
    <t>Красный Пахарь</t>
  </si>
  <si>
    <t>Волгоградская область, Городищенский район, х. Красный Пахарь, ул. Новоселовская, 16</t>
  </si>
  <si>
    <t>Администрация Краснопахаревского сельского поселения</t>
  </si>
  <si>
    <t>Администрация Краснопахаревского сельского поселения Городищенского муниципального района Волгоградской области</t>
  </si>
  <si>
    <t>Новая Надежда</t>
  </si>
  <si>
    <t>Волгоградская область, Городищенский район, п. Новая Надежда, ул. Центральная, 5</t>
  </si>
  <si>
    <t>Администрация Новонадеждинского сельского поселения</t>
  </si>
  <si>
    <t>Волгоградская область, Городищенский р-н, п. Новая Надежда, ул. Центральная, д. 2</t>
  </si>
  <si>
    <t>Администрация Новонадеждинского сельского поселения Городищенского муниципального района Волгоградской области</t>
  </si>
  <si>
    <t>Поселок городского типа</t>
  </si>
  <si>
    <t>Новый Рогачик</t>
  </si>
  <si>
    <t>Волгоградская область, Городищенский район, п. городского типа Новый Рогачик, ул. Озерная, 57А</t>
  </si>
  <si>
    <t>Опорный пост пожарной части № 87 государственного казенного учреждения Волгоградской области "5 отряд противопожарной службы"</t>
  </si>
  <si>
    <t>Волгоградская область, Городищенский район, рп. Новый Рогачик, ул. Ленина, 54</t>
  </si>
  <si>
    <t>Администрация Новорогачинского городского поселения</t>
  </si>
  <si>
    <t>Администрация Новорогачинского городского поселения Городищенского муниципального района Волгоградской области</t>
  </si>
  <si>
    <t>Орловка</t>
  </si>
  <si>
    <t>Волгоградская область, Городищенский район, с. Орловка, ул. Советская, 24</t>
  </si>
  <si>
    <t>Администрация Орловского сельского поселения</t>
  </si>
  <si>
    <t>Волгоградская область, Городищенский р-н, с. Орловка, ул. Советская, д. 24</t>
  </si>
  <si>
    <t>Администрация Орловского сельского поселения Городищенского муниципального района Волгоградской области</t>
  </si>
  <si>
    <t>Паньшино</t>
  </si>
  <si>
    <t>Волгоградская область, Городищенский р-н, х. Паньшино, ул. Степная, д. 16</t>
  </si>
  <si>
    <t>Песковатка</t>
  </si>
  <si>
    <t>Волгоградская область, Городищенский р-н, х. Песковатка, ул. Центральная, д. 10</t>
  </si>
  <si>
    <t>Самофаловка</t>
  </si>
  <si>
    <t>Волгоградская область, Городищенский район, п. Самофаловка, ул. Советская, 22</t>
  </si>
  <si>
    <t>Администрация Самофаловского сельского поселения Городищенского муниципального района Волгоградской области</t>
  </si>
  <si>
    <t>Волгоградская область, Городищенский р-н, п. Самофаловка, пер. Новый, д. 3</t>
  </si>
  <si>
    <t>Царицын</t>
  </si>
  <si>
    <t>Волгоградская область, Городищенский р-н, п. Царицын, ул. Центральная, д. 39</t>
  </si>
  <si>
    <t>Городской округ город Волгоград</t>
  </si>
  <si>
    <t>Город</t>
  </si>
  <si>
    <t>Волгоград</t>
  </si>
  <si>
    <t>Волгоградская область, г. Волгоград, пр-кт имени Столетова, 16А</t>
  </si>
  <si>
    <t>Муниципальное общеобразовательное учреждение "Средняя школа №125 Красноармейского района Волгограда"</t>
  </si>
  <si>
    <t>Волгоградская область, г. Волгоград, ул. имени Гейне, 7</t>
  </si>
  <si>
    <t>Муниципальное общеобразовательное учреждение "Средняя школа №128 Дзержинского района Волгограда"</t>
  </si>
  <si>
    <t>Волгоградская область, г. Волгоград, пр-кт имени В.И.Ленина, 197 Б</t>
  </si>
  <si>
    <t>Муниципальное общеобразовательное учреждение "Средняя школа №12 Тракторозаводского района Волгограда"</t>
  </si>
  <si>
    <t>Волгоградская область, г. Волгоград, ул. Саушинская, 22</t>
  </si>
  <si>
    <t>Муниципальное общеобразовательное учреждение "Средняя школа №113 Красноармейского района Волгограда"</t>
  </si>
  <si>
    <t>Волгоградская область, г. Волгоград, ул. Алычевая, 1А</t>
  </si>
  <si>
    <t>Муниципальное общеобразовательное учреждение "Средняя школа №112 Кировского района Волгограда"</t>
  </si>
  <si>
    <t>Волгоградская область, г. Волгоград, ул. Лазоревая, 197</t>
  </si>
  <si>
    <t>Муниципальное общеобразовательное учреждение "Средняя школа №115 Красноармейского района Волгограда"</t>
  </si>
  <si>
    <t>Волгоградская область, г. Волгоград, ул. Российская, 8</t>
  </si>
  <si>
    <t>Муниципальное общеобразовательное учреждение "Средняя школа №118 Красноармейского района Волгограда"</t>
  </si>
  <si>
    <t>Волгоградская область, г. Волгоград, ул. Николаевская, 17</t>
  </si>
  <si>
    <t>Муниципальное общеобразовательное учреждение "Средняя школа №117 Красноармейского района Волгограда"</t>
  </si>
  <si>
    <t>Волгоградская область, г. Волгоград, ул. Советская, 24</t>
  </si>
  <si>
    <t>Муниципальное общеобразовательное учреждение "Средняя школа №19 Центрального района Волгограда"</t>
  </si>
  <si>
    <t>Волгоградская область, г. Волгоград, ул. Ставропольская, 71</t>
  </si>
  <si>
    <t>Муниципальное общеобразовательное учреждение "Средняя школа №14 Ворошиловского района Волгограда"</t>
  </si>
  <si>
    <t>Волгоградская область, г. Волгоград, ул. имени Николая Отрады, 38</t>
  </si>
  <si>
    <t>Муниципальное общеобразовательное учреждение "Начальная школа, реализующая адаптированные образовательные программы для детей с нарушением зрения, №1 Тракторозаводского района Волгограда"</t>
  </si>
  <si>
    <t>Волгоградская область, г. Волгоград, ул. Ростовская, 2 А</t>
  </si>
  <si>
    <t>Муниципальное общеобразовательное учреждение "Начальная школа, реализующая адаптированные образовательные программы для детей с нарушением зрения, №2 Ворошиловского района Волгограда"</t>
  </si>
  <si>
    <t>Волгоградская область, г. Волгоград, ул. Елецкая, 142</t>
  </si>
  <si>
    <t>Муниципальное общеобразовательное учреждение "Основная школа №104 Ворошиловского района Волгограда"</t>
  </si>
  <si>
    <t>Волгоградская область, г. Волгоград, ул. Феодосийская, 55</t>
  </si>
  <si>
    <t>Муниципальное общеобразовательное учреждение "Основная школа №53 Ворошиловского района Волгограда"</t>
  </si>
  <si>
    <t>Волгоградская область, г. Волгоград, ул. Георгиевская, 4</t>
  </si>
  <si>
    <t>Муниципальное общеобразовательное учреждение "Основная школа №119 Красноармейского района Волгограда"</t>
  </si>
  <si>
    <t>Волгоградская область, г. Волгоград, ул. 50 лет Октября, 23</t>
  </si>
  <si>
    <t>Муниципальное общеобразовательное учреждение "Лицей №4 Красноармейского района Волгограда"</t>
  </si>
  <si>
    <t>Волгоградская область, г. Волгоград, п. Веселая Балка, 62А</t>
  </si>
  <si>
    <t>Муниципальное общеобразовательное учреждение "Основная школа №59 имени полного кавалера ордена славы Н.П.Красюкова Кировского района Волгограда"</t>
  </si>
  <si>
    <t>Волгоградская область, г. Волгоград, ул. Тормосиновская, 23</t>
  </si>
  <si>
    <t>Муниципальное общеобразовательное учреждение "Средняя школа с углубленным изучением отдельных предметов №106 Советского района Волгограда"</t>
  </si>
  <si>
    <t>Волгоградская область, г. Волгоград, ул. имени Кирова, 116</t>
  </si>
  <si>
    <t>Муниципальное общеобразовательное учреждение "Средняя школа №110 Кировского района Волгограда"</t>
  </si>
  <si>
    <t>Волгоградская область, г. Волгоград, ул. Республиканская, 18</t>
  </si>
  <si>
    <t>Муниципальное общеобразовательное учреждение "Средняя школа №101 Дзержинского района Волгограда"</t>
  </si>
  <si>
    <t>Волгоградская область, г. Волгоград, ул. имени Кирова, 94Б</t>
  </si>
  <si>
    <t>Муниципальное общеобразовательное учреждение "Средняя школа №24 г. Волжского Волгоградской области"</t>
  </si>
  <si>
    <t>Волгоградская область, г. Волгоград, ул. Набережная, 11</t>
  </si>
  <si>
    <t>Муниципальное общеобразовательное учреждение "Основная школа №79 Красноармейского района Волгограда"</t>
  </si>
  <si>
    <t>Волгоградская область, г. Волгоград, ул. Ополченская, 42А</t>
  </si>
  <si>
    <t>Муниципальное общеобразовательное учреждение "Средняя школа №1 Тракторозаводского района Волгограда"</t>
  </si>
  <si>
    <t>Волгоградская область, г. Волгоград, ул. Турбинная, 182</t>
  </si>
  <si>
    <t>Муниципальное общеобразовательное учреждение "Средняя школа №100 Кировского района Волгограда"</t>
  </si>
  <si>
    <t>Муниципальное общеобразовательное учреждение «Средняя школа № 24 имени Героя Советского Союза А.В. Федотова Кировского района Волгограда»</t>
  </si>
  <si>
    <t>Волгоградская область, г. Волгоград, п. Соляной, ул. Набережная, 11</t>
  </si>
  <si>
    <t>Волгоградская область, г. Волгоград, ул. имени Менжинского, 6</t>
  </si>
  <si>
    <t>Муниципальное общеобразовательное учреждение "Средняя школа №27 Тракторозаводского района Волгограда"</t>
  </si>
  <si>
    <t>Волгоградская область, г. Волгоград, ул. Эльбрусская, 91</t>
  </si>
  <si>
    <t>Муниципальное общеобразовательное учреждение "Средняя школа №85 имени героя Российской Федерации Г.П.Лячина Дзержинского района Волгограда"</t>
  </si>
  <si>
    <t>Волгоградская область, г. Волгоград, ул. Созидательская, 27</t>
  </si>
  <si>
    <t>Муниципальное общеобразовательное учреждение "Средняя школа №76 Краснооктябрьского района Волгограда"</t>
  </si>
  <si>
    <t>Волгоградская область, г. Волгоград, ул. Ангарская, 15</t>
  </si>
  <si>
    <t>Муниципальное общеобразовательное учреждение "Средняя школа №67 Дзержинского района Волгограда"</t>
  </si>
  <si>
    <t>Волгоградская область, г. Волгоград, ул. Метростроевская, 3А</t>
  </si>
  <si>
    <t>Муниципальное общеобразовательное учреждение "Средняя школа с углубленным изучением отдельных предметов №94 Тракторозаводского района Волгограда"</t>
  </si>
  <si>
    <t>Волгоградская область, г. Волгоград, ул. Пятиизбянская, 5</t>
  </si>
  <si>
    <t>Муниципальное общеобразовательное учреждение "Средняя школа с углубленным изучением отдельных предметов №97 Дзержинского района Волгограда"</t>
  </si>
  <si>
    <t>Волгоградская область, г. Волгоград, ул. Загорская, 17</t>
  </si>
  <si>
    <t>Муниципальное общеобразовательное учреждение "Средняя школа №99 имени дважды героя Советского союза А.Г. Кравченко Тракторозаводского района Волгограда"</t>
  </si>
  <si>
    <t>Волгоградская область, г. Волгоград, ул. имени Пельше, 15Б</t>
  </si>
  <si>
    <t>Муниципальное общеобразовательное учреждение "Средняя школа №98 Краснооктябрьского района Волгограда"</t>
  </si>
  <si>
    <t>Волгоградская область, г. Волгоград, ул. имени Тулака, 1</t>
  </si>
  <si>
    <t>Муниципальное общеобразовательное учреждение "Средняя школа №93 Советского района Волгограда"</t>
  </si>
  <si>
    <t>Волгоградская область, г. Волгоград, ул. Республиканская, 5</t>
  </si>
  <si>
    <t>Муниципальное общеобразовательное учреждение "Средняя школа №89 Дзержинского района Волгограда"</t>
  </si>
  <si>
    <t>Волгоградская область, г. Волгоград, ул. Колумба, 1</t>
  </si>
  <si>
    <t>Муниципальное общеобразовательное учреждение "Средняя школа №87 Тракторозаводского района Волгограда"</t>
  </si>
  <si>
    <t>Волгоградская область, г. Волгоград, ул. имени Арсеньева, 32</t>
  </si>
  <si>
    <t>Муниципальное общеобразовательное учреждение "Средняя школа с углубленным изучением отдельных предметов №9 Красноармейского района Волгограда"</t>
  </si>
  <si>
    <t>Волгоградская область, г. Волгоград, б-р имени Энгельса, 30</t>
  </si>
  <si>
    <t>Муниципальное общеобразовательное учреждение "Средняя школа №65 Красноармейского района Волгограда"</t>
  </si>
  <si>
    <t>Волгоградская область, г. Волгоград, пр-кт имени Маршала Советского Союза Г.К.Жукова, 13</t>
  </si>
  <si>
    <t>Муниципальное общеобразовательное учреждение "Средняя школа №37 Дзержинского района Волгограда"</t>
  </si>
  <si>
    <t>Волгоградская область, г. Волгоград, пр-кт имени Столетова, 50А</t>
  </si>
  <si>
    <t>Муниципальное общеобразовательное учреждение "Средняя школа с углубленным изучением отдельных предметов №38 Красноармейского района Волгограда"</t>
  </si>
  <si>
    <t>Волгоградская область, г. Волгоград, ул. имени Алишера Навои, 2</t>
  </si>
  <si>
    <t>Муниципальное общеобразовательное учреждение "Средняя школа №46 имени гвардии генерал-майора В.А.Глазкова Советского района Волгограда"</t>
  </si>
  <si>
    <t>Волгоградская область, г. Волгоград, пр-кт имени В.И.Ленина, 69</t>
  </si>
  <si>
    <t>Муниципальное общеобразовательное учреждение "Средняя школа №34 Краснооктябрьского района Волгограда"</t>
  </si>
  <si>
    <t>Волгоградская область, г. Волгоград, ул. имени Дегтярева, 10</t>
  </si>
  <si>
    <t>Муниципальное общеобразовательное учреждение "Средняя школа №29 Тракторозаводского района Волгограда"</t>
  </si>
  <si>
    <t>Волгоградская область, г. Волгоград, ул. имени Качалова, 58</t>
  </si>
  <si>
    <t>Муниципальное общеобразовательное учреждение "Средняя школа №32 Краснооктябрьского района Волгограда"</t>
  </si>
  <si>
    <t>Волгоградская область, г. Волгоград, ул. Фадеева, 1</t>
  </si>
  <si>
    <t>Муниципальное общеобразовательное учреждение "Средняя школа №31 Красноармейского района Волгограда"</t>
  </si>
  <si>
    <t>Волгоградская область, г. Волгоград, ул. Олимпийская, 33</t>
  </si>
  <si>
    <t>Муниципальное общеобразовательное учреждение "Средняя школа №60 Красноармейского района Волгограда"</t>
  </si>
  <si>
    <t>Волгоградская область, г. Волгоград, ул. имени Грамши, 39</t>
  </si>
  <si>
    <t>Муниципальное общеобразовательное учреждение "Средняя школа №61 Тракторозаводского района Волгограда"</t>
  </si>
  <si>
    <t>Волгоградская область, г. Волгоград, ул. Героев Малой Земли, 53</t>
  </si>
  <si>
    <t>Муниципальное общеобразовательное учреждение "Средняя школа №64 Красноармейского района Волгограда"</t>
  </si>
  <si>
    <t>Волгоградская область, г. Волгоград, пер. Обводный, 1А</t>
  </si>
  <si>
    <t>Муниципальное общеобразовательное учреждение "Средняя школа №62 Красноармейского района Волгограда"</t>
  </si>
  <si>
    <t>Волгоградская область, г. Волгоград, ул. Строителей, 4А</t>
  </si>
  <si>
    <t>Муниципальное общеобразовательное учреждение "Средняя школа №50 Дзержинского района Волгограда"</t>
  </si>
  <si>
    <t>Волгоградская область, г. Волгоград, ул. имени Кирова, 128Б</t>
  </si>
  <si>
    <t>Муниципальное общеобразовательное учреждение "Средняя школа №56 Кировского района Волгограда"</t>
  </si>
  <si>
    <t>Волгоградская область, г. Волгоград, ул. имени Кропоткина, 9</t>
  </si>
  <si>
    <t>Муниципальное общеобразовательное учреждение "Средняя школа №51 имени героя Советского союза А.М.Числова Тракторозаводского района Волгограда"</t>
  </si>
  <si>
    <t>Волгоградская область, г. Волгоград, ул. имени академика Богомольца, 7А</t>
  </si>
  <si>
    <t>Муниципальное общеобразовательное учреждение "Лицей №3 Тракторозаводского района Волгограда"</t>
  </si>
  <si>
    <t>Волгоградская область, г. Волгоград, ул. имени Быкова, 1</t>
  </si>
  <si>
    <t>Муниципальное общеобразовательное учреждение "Гимназия №13 Тракторозаводского района Волгограда"</t>
  </si>
  <si>
    <t>Волгоградская область, г. Волгоград, ул. имени Грамши, 31</t>
  </si>
  <si>
    <t>Муниципальное общеобразовательное учреждение "Гимназия №16 Тракторозаводского района Волгограда"</t>
  </si>
  <si>
    <t>Волгоградская область, г. Волгоград, ул. имени Константина Симонова, 20А</t>
  </si>
  <si>
    <t>Муниципальное общеобразовательное учреждение "Гимназия №11 Дзержинского района Волгограда"</t>
  </si>
  <si>
    <t>Волгоградская область, г. Волгоград, ул. Ельшанская, 130</t>
  </si>
  <si>
    <t>Муниципальное общеобразовательное учреждение "Вечерняя школа №26 Ворошиловского района Волгограда"</t>
  </si>
  <si>
    <t>Волгоградская область, г. Волгоград, ул. имени Писемского, 30А</t>
  </si>
  <si>
    <t>Муниципальное общеобразовательное учреждение "Вечерняя школа №10 Кировского района Волгограда"</t>
  </si>
  <si>
    <t>Волгоградская область, г. Волгоград, ул. имени Ткачева, 10А</t>
  </si>
  <si>
    <t>Муниципальное общеобразовательное учреждение "Гимназия №1 Центрального района Волгограда"</t>
  </si>
  <si>
    <t>Волгоградская область, г. Волгоград, пр-кт имени Героев Сталинграда, 43</t>
  </si>
  <si>
    <t>Муниципальное общеобразовательное учреждение "Гимназия №2 Имени Героя Советского Союза Н.П.Белоусова Красноармейского района Волгограда"</t>
  </si>
  <si>
    <t>Волгоградская область, г. Волгоград, ул. имени академика Королева, 1А</t>
  </si>
  <si>
    <t>Муниципальное общеобразовательное учреждение "Гимназия №15 Советского района Волгограда"</t>
  </si>
  <si>
    <t>Волгоградская область, г. Волгоград, ул. Удмуртская, 18</t>
  </si>
  <si>
    <t>Муниципальное общеобразовательное учреждение "Гимназия №8 Красноармейского района Волгограда"</t>
  </si>
  <si>
    <t>Волгоградская область, г. Волгоград, б-р имени Энгельса, 33</t>
  </si>
  <si>
    <t>Муниципальное общеобразовательное учреждение "Гимназия №7 Красноармейского района Волгограда"</t>
  </si>
  <si>
    <t>Волгоградская область, г. Волгоград, ул. Довженко, 34</t>
  </si>
  <si>
    <t>Государственное казенное общеобразовательное учреждение "Вечерняя средняя школа №1 Волгоградской области"</t>
  </si>
  <si>
    <t>Волгоградская область, г. Волгоград, ул. Героев Малой Земли, 34</t>
  </si>
  <si>
    <t>48,506396 44,533056</t>
  </si>
  <si>
    <t>Волгоградская область, г. Волгоград, пр-кт Столетова, 16</t>
  </si>
  <si>
    <t>Государственное казенное общеобразовательное учреждение "Волгоградская школа-интернат №5"</t>
  </si>
  <si>
    <t>Волгоградская область, г. Волгоград, ул. Криворожская, 1</t>
  </si>
  <si>
    <t>Государственное казенное общеобразовательное учреждение "Волгоградская школа-интернат №7"</t>
  </si>
  <si>
    <t>Волгоградская область, г. Волгоград, пр-кт Университетский, 34</t>
  </si>
  <si>
    <t>Государственное бюджетное общеобразовательное учреждение "Волгоградский лицей-интернат "Лидер"</t>
  </si>
  <si>
    <t>Волгоградская область, г. Волгоград, ул. Большая, 17</t>
  </si>
  <si>
    <t>Государственное бюджетное общеобразовательное учреждение "Волгоградская школа-интернат "Созвездие"</t>
  </si>
  <si>
    <t>Волгоградская область, г. Волгоград, ул. Волгоградская, 1</t>
  </si>
  <si>
    <t>Муниципальное общеобразовательное учреждение "Средняя школа №58 Советского района Волгограда"</t>
  </si>
  <si>
    <t>Волгоградская область, г. Волгоград, ул. Рионская, 14</t>
  </si>
  <si>
    <t>Муниципальное общеобразовательное учреждение "Средняя школа с углубленным изучением отдельных предметов №96 Дзержинского района Волгограда"</t>
  </si>
  <si>
    <t>Волгоградская область, г. Волгоград, ул. имени академика Богомольца, 15</t>
  </si>
  <si>
    <t>Муниципальное общеобразовательное учреждение "Средняя школа №88 Тракторозаводского района Волгограда"</t>
  </si>
  <si>
    <t>Волгоградская область, г. Волгоград, пр-кт Университетский, 88</t>
  </si>
  <si>
    <t>Муниципальное общеобразовательное учреждение "Средняя школа №103 Советского района Волгограда"</t>
  </si>
  <si>
    <t>Волгоградская область, г. Волгоград, ул. 51-й Гвардейской, 48</t>
  </si>
  <si>
    <t>Муниципальное общеобразовательное учреждение "Средняя школа №40 Дзержинского района Волгограда"</t>
  </si>
  <si>
    <t>Волгоградская область, г. Волгоград, ул. имени Константина Симонова, 29</t>
  </si>
  <si>
    <t>Муниципальное общеобразовательное учреждение "Средняя школа с углубленным изучением отдельных предметов №33 Дзержинского района Волгограда"</t>
  </si>
  <si>
    <t>Волгоградская область, г. Волгоград, пр-кт Металлургов, 17</t>
  </si>
  <si>
    <t>СПО</t>
  </si>
  <si>
    <t>Государственное бюджетное профессиональное образовательное учреждение "Волгоградский экономико-технический колледж"</t>
  </si>
  <si>
    <t>Волгоградская область, г. Волгоград, ул. Баррикадная, 2, стр. 1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</si>
  <si>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</si>
  <si>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Волгоградская область, г. Волгоград, ул. им. Сологубова, 56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</si>
  <si>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</si>
  <si>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Волгоградская область, г. Волгоград, ул. Землячки, 74, стр. 3</t>
  </si>
  <si>
    <t>Государственное автономное профессиональное образовательное учреждение "Волгоградский медицинский колледж"</t>
  </si>
  <si>
    <t>Волгоградская область, г. Волгоград, ул. Нестерова, 1 А</t>
  </si>
  <si>
    <t>Волгоградская область, г. Волгоград, ул. Шурухина, 59</t>
  </si>
  <si>
    <t>Волгоградская область, г. Волгоград, ул. Баррикадная, 2, стр. 2</t>
  </si>
  <si>
    <t>Горьковский</t>
  </si>
  <si>
    <t>Волгоградская область, г. Волгоград, рп.Горьковский, ул. имени Валентины Терешковой, 52</t>
  </si>
  <si>
    <t>Муниципальное общеобразовательное учреждение "Средняя школа №140 Советского района Волгограда"</t>
  </si>
  <si>
    <t>Городской округ город Волжский</t>
  </si>
  <si>
    <t>Волжский</t>
  </si>
  <si>
    <t>Волгоградская область, г. Волжский, ул. 40 лет Победы, 79</t>
  </si>
  <si>
    <t>Муниципальное общеобразовательное учреждение "Средняя школа №31 г. Волжского Волгоградской области"</t>
  </si>
  <si>
    <t>Волгоградская область, г. Волжский, ул. Прибрежная, 91</t>
  </si>
  <si>
    <t>Муниципальное общеобразовательное учреждение "Средняя школа №3 г. Волжского Волгоградской области"</t>
  </si>
  <si>
    <t>Волгоградская область, г. Волжский, ул. имени Карла Маркса, 13</t>
  </si>
  <si>
    <t>Муниципальное общеобразовательное учреждение "Средняя школа с углубленным изучением отдельных предметов №2 г. Волжского Волгоградской области"</t>
  </si>
  <si>
    <t>Волгоградская область, г. Волжский, ул. Советская, 39</t>
  </si>
  <si>
    <t>Муниципальное общеобразовательное учреждение "Средняя школа с углубленным изучением отдельных предметов №19 г. Волжского Волгоградской области"</t>
  </si>
  <si>
    <t>Волгоградская область, г. Волжский, пр-кт Дружбы, 36</t>
  </si>
  <si>
    <t>Муниципальное общеобразовательное учреждение "Средняя школа №28 г. Волжского Волгоградской области"</t>
  </si>
  <si>
    <t>Волгоградская область, г. Волжский, ул. имени Калинина, 2</t>
  </si>
  <si>
    <t>Муниципальное общеобразовательное учреждение "Средняя школа №15 г. Волжского Волгоградской области"</t>
  </si>
  <si>
    <t>Волгоградская область, г. Волжский, ул. Химиков, 5</t>
  </si>
  <si>
    <t>Муниципальное общеобразовательное учреждение "Средняя школа №11 им. Скрипки О.В. г. Волжского Волгоградской области"</t>
  </si>
  <si>
    <t>Волгоградская область, г. Волжский, ул. имени Карла Маркса, 36</t>
  </si>
  <si>
    <t>Муниципальное общеобразовательное учреждение "Средняя школа №13 г. Волжского Волгоградской области"</t>
  </si>
  <si>
    <t>Волгоградская область, г. Волжский, ул. Ташкентская, 3</t>
  </si>
  <si>
    <t>Государственное казенное общеобразовательное учреждение "Волжская школа-интернат"</t>
  </si>
  <si>
    <t>Волгоградская область, г. Волжский, ул. 40 лет Победы, 48</t>
  </si>
  <si>
    <t>Муниципальное общеобразовательное учреждение "Школа-гимназия №37 г. Волжского Волгоградской области"</t>
  </si>
  <si>
    <t>Волгоградская область, г. Волжский, б-р Профсоюзов, 12</t>
  </si>
  <si>
    <t>Государственное казенное общеобразовательное учреждение "Волжская школа №1"</t>
  </si>
  <si>
    <t>Городской округ город Камышин</t>
  </si>
  <si>
    <t>Камышин</t>
  </si>
  <si>
    <t>Волгоградская область, г. Камышин, ул. Титова, 11</t>
  </si>
  <si>
    <t>Муниципальное бюджетное общеобразовательное учреждение средняя школа №8 городского округа-город Камышин Волгоградской области</t>
  </si>
  <si>
    <t>Волгоградская область, г. Камышин, 5 мкр., 12</t>
  </si>
  <si>
    <t>Муниципальное бюджетное общеобразовательное учреждение средняя школа №19 городского округа-город Камышин Волгоградской области</t>
  </si>
  <si>
    <t>Волгоградская область, г. Камышин, ул. Кубанская, 96</t>
  </si>
  <si>
    <t>Муниципальное бюджетное общеобразовательное учреждение средняя школа №10 городского округа-город Камышин Волгоградской области</t>
  </si>
  <si>
    <t>Волгоградская область, г. Камышин, ул. Серафимовича, 67</t>
  </si>
  <si>
    <t>Муниципальное бюджетное общеобразовательное учреждение средняя школа №5 городского округа-город Камышин Волгоградской области</t>
  </si>
  <si>
    <t>Волгоградская область, г. Камышин, ул. Металлургов, 9</t>
  </si>
  <si>
    <t>Муниципальное бюджетное общеобразовательное учреждение средняя школа №6 городского округа-город Камышин Волгоградской области</t>
  </si>
  <si>
    <t>Городской округ город Михайловка</t>
  </si>
  <si>
    <t>Михайловка</t>
  </si>
  <si>
    <t>Волгоградская область, г. Михайловка, ул. Гоголя, 29</t>
  </si>
  <si>
    <t>Волгоградская область, Урюпинский район, х. Котовский, ул. Центральная, 39</t>
  </si>
  <si>
    <t>Администрация Котовского сельского поселения Урюпинского муниципального района</t>
  </si>
  <si>
    <t>Михайловская</t>
  </si>
  <si>
    <t>Волгоградская область, Урюпинский район, ст-ца Михайловская</t>
  </si>
  <si>
    <t>Филиал-пожарная часть № 80 государственного казенного учреждения Волгоградской области "1 отряд противопожарной службы"</t>
  </si>
  <si>
    <t>Волгоградская область, Урюпинский район, ст-ца Михайловская, ул. Ленинская, д.18</t>
  </si>
  <si>
    <t>Первомайский</t>
  </si>
  <si>
    <t>Волгоградская область, Урюпинский р-н, х. Первомайский, ул. Пролетарская, д. 22</t>
  </si>
  <si>
    <t>Салтынский</t>
  </si>
  <si>
    <t>Волгоградская область, Урюпинский район, х. Салтынский, ул. Школьная, 2</t>
  </si>
  <si>
    <t>Администрация Салтынского сельского поселения Урюпинского муниципального района</t>
  </si>
  <si>
    <t>Волгоградская область, Урюпинский р-н, х. Салтынский, ул. Центральная, д. 74</t>
  </si>
  <si>
    <t>Тепикинская</t>
  </si>
  <si>
    <t>Волгоградская область, Урюпинский р-н, ст-ца. Тепикинская, пер. Почтовый, д. 5</t>
  </si>
  <si>
    <t>Фроловский район</t>
  </si>
  <si>
    <t>Амелино</t>
  </si>
  <si>
    <t>Волгоградская область, Фроловский р-н, х. Амелино, , д. 1080</t>
  </si>
  <si>
    <t>Государственное бюджетное учреждение здравоохранения "Фроловская центральная районная больница"</t>
  </si>
  <si>
    <t>Арчединского Лесхоза</t>
  </si>
  <si>
    <t>Волгоградская область, Фроловский р-н, п. Арчединского Лесхоза, д. 2004</t>
  </si>
  <si>
    <t>Большой Лычак</t>
  </si>
  <si>
    <t>Волгоградская область, Фроловский район, х. Большой Лычак, 29</t>
  </si>
  <si>
    <t>Филиал-пожарная часть №75 государственного казенного учреждения Волгоградской области "2 отряд противопожарной службы"</t>
  </si>
  <si>
    <t>Ветютнев</t>
  </si>
  <si>
    <t>Волгоградская область, Фроловский район, х. Ветютнев, 1015</t>
  </si>
  <si>
    <t>Муниципальное общеобразовательное учреждение "Большелычакская средняя школа" Фроловского муниципального района Волгоградской области</t>
  </si>
  <si>
    <t>Муниципальное общеобразовательное учреждение "Ветютневская средняя школа" Фроловского муниципального района Волгоградской области</t>
  </si>
  <si>
    <t>Красные Липки</t>
  </si>
  <si>
    <t>Волгоградская область, Фроловский район, х. Красные Липки</t>
  </si>
  <si>
    <t>Администрация Краснолиповского сельского поселения Фроловского муниципального района Волгоградской области</t>
  </si>
  <si>
    <t>Волгоградская область, Фроловский р-н, х. Красные Липки, , д. 74</t>
  </si>
  <si>
    <t>Малодельская</t>
  </si>
  <si>
    <t>Волгоградская область, Фроловский район, ст-ца Малодельская</t>
  </si>
  <si>
    <t>Администрация Малодельского сельского поселения Фроловского муниципального района Волгоградской области</t>
  </si>
  <si>
    <t>Волгоградская область, Фроловский р-н, ст-ца. Малодельская, , д. 1057</t>
  </si>
  <si>
    <t>Волгоградская обл., Фроловский район, станица Малодельская, д. 1058/3 - с офиц. сайта</t>
  </si>
  <si>
    <t>Образцы</t>
  </si>
  <si>
    <t>Волгоградская область, Фроловский район, п. Образцы</t>
  </si>
  <si>
    <t>Администрация Арчединского сельского поселения Фроловского муниципального района Волгоградской области</t>
  </si>
  <si>
    <t>Писаревка</t>
  </si>
  <si>
    <t>Волгоградская область, Фроловский район, х. Писаревка, 1032</t>
  </si>
  <si>
    <t>Администрация Писаревского сельского поселения Фроловского муниципального района Волгоградской области</t>
  </si>
  <si>
    <t>Пригородный</t>
  </si>
  <si>
    <t>Волгоградская область, Фроловский р-н, п. Пригородный, ул. 40 лет Октября, д. 334</t>
  </si>
  <si>
    <t>Волгоградская область, Фроловский район, г. Фролово, ул. Народная, 6</t>
  </si>
  <si>
    <t>58 Пожарно-спасательная часть Федеральное государственное казеное учереждение «10 отряд Федеральной противопожарной службы
по Волгоградской области»</t>
  </si>
  <si>
    <t>Шуруповский</t>
  </si>
  <si>
    <t>Волгоградская область, Фроловский район, х. Шуруповский, ул. Седова, 7/2</t>
  </si>
  <si>
    <t>Администрация Шуруповского сельского поселения Фроловского муниципального района Волгоградской области</t>
  </si>
  <si>
    <t>Волгоградская область, Фроловский р-н, х. Шуруповский, ул. Седова, д. 16/2</t>
  </si>
  <si>
    <t>Чернышковский район</t>
  </si>
  <si>
    <t>Верхнегнутов</t>
  </si>
  <si>
    <t>Волгоградская область, Чернышковский район, х. Верхнегнутов, ул. Первомайская, 9</t>
  </si>
  <si>
    <t>Администрация Верхнегнутовского сельского поселения Чернышковского муниципального района Волгоградской области</t>
  </si>
  <si>
    <t>Захаров</t>
  </si>
  <si>
    <t>Волгоградская область, Чернышковский район, х. Захаров, ул. имени Т.Скоробогатовой, 8</t>
  </si>
  <si>
    <t>Администрация Захаровского сельского поселения Чернышковского муниципального района Волгоградской области</t>
  </si>
  <si>
    <t>Чернышковский</t>
  </si>
  <si>
    <t>Волгоградская область, Чернышковский район, рп. Чернышковский, ул. Советская, 84</t>
  </si>
  <si>
    <t>Администрация Чернышковского городского поселения Чернышковского муниципального района Волгоградской области</t>
  </si>
  <si>
    <t>Советская,23</t>
  </si>
  <si>
    <t>Отдел управления Чернышковского городского поселения администрации  Чернышковского муниципального района Волгоградской области</t>
  </si>
  <si>
    <t>Названия строк</t>
  </si>
  <si>
    <t>(пусто)</t>
  </si>
  <si>
    <t>Общий итог</t>
  </si>
  <si>
    <t>Количество по полю Готовность к сдаче объекта</t>
  </si>
  <si>
    <t>Количество по полю Объект сдан</t>
  </si>
  <si>
    <t>Тип СЗО</t>
  </si>
  <si>
    <t>1.</t>
  </si>
  <si>
    <t>Органы государственной власти и местного самоуправления</t>
  </si>
  <si>
    <t>2.</t>
  </si>
  <si>
    <t xml:space="preserve">Объекты избирательной системы </t>
  </si>
  <si>
    <t>3.</t>
  </si>
  <si>
    <t>Школы и СПО</t>
  </si>
  <si>
    <t>4.</t>
  </si>
  <si>
    <t>ФАПы, ФП</t>
  </si>
  <si>
    <t>5.</t>
  </si>
  <si>
    <t>Объекты МЧС</t>
  </si>
  <si>
    <t>6.</t>
  </si>
  <si>
    <t>Объекты Росгвардии</t>
  </si>
  <si>
    <t>Сводные сведения</t>
  </si>
  <si>
    <t>Год оказания услуги по подключению</t>
  </si>
  <si>
    <t>Плановое количество</t>
  </si>
  <si>
    <t>Кол-во фактически подключенных объектов</t>
  </si>
  <si>
    <t>Кол-во готовых к сдаче СЗО</t>
  </si>
  <si>
    <t>ЦИК</t>
  </si>
  <si>
    <t>Росгвардия</t>
  </si>
  <si>
    <t>Количество по полю Дата планируемого подключения (ДД.ММ.ГГГГ)</t>
  </si>
  <si>
    <t>итого</t>
  </si>
  <si>
    <t>Волгоградская область, г. Волгоград, ул. Рабоче-Крестьянская, 38</t>
  </si>
  <si>
    <t>Муниципальное общеобразовательное учреждение "Средняя школа №130 Ворошиловского района Волгограда"</t>
  </si>
  <si>
    <t>Волгоградская область, г. Волгоград, ул. 51 Гвардейской, 59</t>
  </si>
  <si>
    <t>Муниципальное общеобразовательное учреждение "Лицей №7 Дзержинского района Волгограда"</t>
  </si>
  <si>
    <t>Волгоградская область, г. Волгоград, б-р 30-летия Победы, 66А</t>
  </si>
  <si>
    <t>Муниципальное общеобразовательное учреждение "Средняя школа №102 Дзержинского района Волгограда"</t>
  </si>
  <si>
    <t>Волгоградская область, г. Волгоград, ул. Комитетская, 58</t>
  </si>
  <si>
    <t>Муниципальное общеобразовательное учреждение "Средняя школа №11 Ворошиловского района Волгограда"</t>
  </si>
  <si>
    <t>Волгоградская область, г. Волгоград, ул. Ангарская, 49</t>
  </si>
  <si>
    <t>Муниципальное общеобразовательное учреждение "Средняя школа №82 Дзержинского района Волгограда"</t>
  </si>
  <si>
    <t>Волгоградская область, г. Волгоград, ул. имени Рокоссовского, 40А</t>
  </si>
  <si>
    <t>Муниципальное общеобразовательное учреждение "Средняя школа с углубленным изучением отдельных предметов №44 Центрального района Волгограда"</t>
  </si>
  <si>
    <t>Волгоградская область, г. Волгоград, ул. Репина, 19</t>
  </si>
  <si>
    <t>Муниципальное общеобразовательное учреждение "Средняя школа №5 Краснооктябрьского района Волгограда"</t>
  </si>
  <si>
    <t>Волгоградская область, г. Волгоград, ул. Богунская, 18</t>
  </si>
  <si>
    <t>Муниципальное общеобразовательное учреждение "Лицей №2 Краснооктябрьского района Волгограда"</t>
  </si>
  <si>
    <t>Волгоградская область, г. Волгоград, ул. имени Курчатова, 1</t>
  </si>
  <si>
    <t>Государственное бюджетное общеобразовательное учреждение "Волгоградская школа-интернат "Надежда"</t>
  </si>
  <si>
    <t>Волгоградская область, г. Волгоград, пр-кт имени Маршала Советского Союза Г.К.Жукова, 84</t>
  </si>
  <si>
    <t>Муниципальное общеобразовательное учреждение "Средняя школа №43 Дзержинского района Волгограда"</t>
  </si>
  <si>
    <t>Государственное учреждение здравоохранения "Жирновская центральная районная больница"</t>
  </si>
  <si>
    <t>Жирновск</t>
  </si>
  <si>
    <t>Волгоградская область, Жирновский район, г. Жирновск, ул. Чехова, 18а</t>
  </si>
  <si>
    <t>Государственное бюджетное профессиональное образовательное учреждение "Жирновский нефтяной техникум"</t>
  </si>
  <si>
    <t>Волгоградская область, Жирновский район, г. Жирновск, ул. Ленина, 1а</t>
  </si>
  <si>
    <t>Кленовка</t>
  </si>
  <si>
    <t>Волгоградская область, Жирновский р-н, с. Кленовка, ул. Бородачева, д. 26</t>
  </si>
  <si>
    <t>Красный Яр</t>
  </si>
  <si>
    <t>Волгоградская область, Жирновский район, рп. Красный Яр, ул. Пушкина, 1</t>
  </si>
  <si>
    <t>Администрация Красноярского городского поселения Жирновского муниципального района Волгоградской области</t>
  </si>
  <si>
    <t>Иловлинский район</t>
  </si>
  <si>
    <t>Александовка</t>
  </si>
  <si>
    <t>Волгоградская область, Иловлинский район, с. Александовка, ул. Советская, 25</t>
  </si>
  <si>
    <t>Муниципальное бюджетное образовательное учреждение Авиловская средняя общеобразовательная школа Иловлинского муниципального района Волгоградской области</t>
  </si>
  <si>
    <t>Волгоградская область, Иловлинский район, с. Александровка, ул. Советская, 38</t>
  </si>
  <si>
    <t>Администрация Александровского сельского поселения Иловлинского муниципального района Волгоградской области</t>
  </si>
  <si>
    <t>Волгоградская область, Иловлинский р-н, с. Александровка, ул. Советская, д. 34</t>
  </si>
  <si>
    <t>Государственное бюджетное учреждение здравоохранения "Иловлинская центральная районная больница"</t>
  </si>
  <si>
    <t>Муниципальное бюджетное образовательное учреждение Александровская средняя общеобразовательная школа Иловлинского муниципального района Волгоградской области</t>
  </si>
  <si>
    <t>Иловля</t>
  </si>
  <si>
    <t>Волгоградская область, Иловлинский район, п. Иловля, ул. 9 января, 62</t>
  </si>
  <si>
    <t>38 Пожарно-спасательная часть Федеральное государственное казеное учереждение «10 отряд Федеральной противопожарной службы
по Волгоградской области»</t>
  </si>
  <si>
    <t>Поселок при железнодорожной станции</t>
  </si>
  <si>
    <t>Качалино</t>
  </si>
  <si>
    <t>Волгоградская область, Иловлинский район, п/ст Качалино, Школьный переулок, 12Б</t>
  </si>
  <si>
    <t>Филиал-пожарная часть № 88 государственного казенного учреждения Волгоградской области "5 отряд противопожарной службы"</t>
  </si>
  <si>
    <t>Железнодорожная станция</t>
  </si>
  <si>
    <t>Волгоградская область, Иловлинский район, ж/д ст. Качалино, ул. Привокзальная, 1</t>
  </si>
  <si>
    <t>Администрация Качалинского сельского поселения Иловлинского муниципального района Волгоградской области</t>
  </si>
  <si>
    <t>Краснодонский</t>
  </si>
  <si>
    <t>Волгоградская область, Иловлинский район, х. Краснодонский, ул. Центральная, 43</t>
  </si>
  <si>
    <t>Администрация Краснодонского сельского поселения</t>
  </si>
  <si>
    <t>Волгоградская область, Иловлинский р-н, х. Краснодонский, ул. Центральная, д. 41</t>
  </si>
  <si>
    <t>Калачёвский район</t>
  </si>
  <si>
    <t>Береславка</t>
  </si>
  <si>
    <t>Волгоградская область, Калачевский район, п. Береславка, ул. Школьная, 2</t>
  </si>
  <si>
    <t>Администрация Береславского сельского поселения Калачевского муниципального района Волгоградской области</t>
  </si>
  <si>
    <t>Волгодонской</t>
  </si>
  <si>
    <t>Волгоградская область, Калачевский район, п. Волгодонской, ул. Больничная, 2</t>
  </si>
  <si>
    <t>Администрация Советского сельского поселения Калачевского муниципального района Волгоградской области</t>
  </si>
  <si>
    <t>Калач-на-Дону</t>
  </si>
  <si>
    <t>Волгоградская область, г. Калач-на-Дону, ул. Советская, 2</t>
  </si>
  <si>
    <t>Администрация Калачевского городского поселения Калачевского муниципального района Волгоградской области</t>
  </si>
  <si>
    <t>Логовский</t>
  </si>
  <si>
    <t>Волгоградская область, Калачевский район, х. Логовский, ул. Спортивная, 16</t>
  </si>
  <si>
    <t>Администрация Логовского сельского поселения Калачевского муниципального района Волгоградской области</t>
  </si>
  <si>
    <t>Логовской</t>
  </si>
  <si>
    <t>Волгоградская область, Калачевский район, х. Логовской</t>
  </si>
  <si>
    <t>Филиал-пожарная часть №70 государственного казенного учреждения Волгоградской области "3 отряд противопожарной службы"</t>
  </si>
  <si>
    <t>Мариновка</t>
  </si>
  <si>
    <t>Волгоградская область, Калачевский район, с. Мариновка, ул. Коммунистическая, 33</t>
  </si>
  <si>
    <t>Администрация Мариновского сельского поселения Калачевского муниципального района Волгоградской области</t>
  </si>
  <si>
    <t>Волгоградская область, Калачевский р-н, с. Мариновка, ул. Набережная, д. 16а</t>
  </si>
  <si>
    <t>Государственное бюджетное учреждение здравоохранения "Калачевская центральная районная больница"</t>
  </si>
  <si>
    <t>Пархоменко</t>
  </si>
  <si>
    <t>Волгоградская область, Калачевский р-н, п. Пархоменко, ул. Волжская, д. 39</t>
  </si>
  <si>
    <t>Приморский</t>
  </si>
  <si>
    <t>Волгоградская область, Калачевский район, х. Приморский, ул. Ленина, 35</t>
  </si>
  <si>
    <t>Администрация Приморского сельского поселения Калачевского муниципального района Волгоградской области</t>
  </si>
  <si>
    <t>Камышинский район</t>
  </si>
  <si>
    <t>Калиновка</t>
  </si>
  <si>
    <t>Волгоградская область, Камышинский р-н, х. Калиновка, ул. Южная, д. 1</t>
  </si>
  <si>
    <t>Государственное бюджетное учреждение здравоохранения г.Камышина "Городская больница № 1"</t>
  </si>
  <si>
    <t>Петров Вал</t>
  </si>
  <si>
    <t>Волгоградская область,Камышинский район, п. Петров Вал, ул. Кооперативная, 13А</t>
  </si>
  <si>
    <t>27 Пожарно-спасательная часть Федеральное государственное казеное учереждение «9 отряд Федеральной противопожарной службы
по Волгоградской области»</t>
  </si>
  <si>
    <t>Киквидзенский район</t>
  </si>
  <si>
    <t>Преображенская</t>
  </si>
  <si>
    <t>Волгоградская область, Киквидзенский район, ст-ца Преображенская, ул. Ленина, 6</t>
  </si>
  <si>
    <t>40 Пожарно-спасательная часть Федеральное государственное казеное учереждение «10 отряд Федеральной противопожарной службы
по Волгоградской области»</t>
  </si>
  <si>
    <t>Клетский район</t>
  </si>
  <si>
    <t>Верхнечеренский</t>
  </si>
  <si>
    <t>Волгоградская область, Клетский район, х. Верхнечеренский, ул. Центральная, 24Б</t>
  </si>
  <si>
    <t>Администрация Верхнечеренского сельского поселения Клетского муниципального района Волгоградской области</t>
  </si>
  <si>
    <t>Кременская</t>
  </si>
  <si>
    <t>Волгоградская область, Клетский район, ст-ца Кременская, ул. Ленина, 7</t>
  </si>
  <si>
    <t>Администрация Кременского сельского поселения Клетского муниципального района Волгоградской области</t>
  </si>
  <si>
    <t>Котельниковский район</t>
  </si>
  <si>
    <t>Генераловский</t>
  </si>
  <si>
    <t>Волгоградская область, Котельниковский район, х. Генераловский, ул. Ленина, 11</t>
  </si>
  <si>
    <t>Администрация Генераловского сельского поселения Котельниковского муниципального района Волгоградской области</t>
  </si>
  <si>
    <t>Котельниково</t>
  </si>
  <si>
    <t>Волгоградская область, Котельниковский район, г. Котельниково, ул. Липова, 13</t>
  </si>
  <si>
    <t>Муниципальное казенное общеобразовательное учреждение Семиченская средняя школа Котельниковского муниципального района Волгоградской области</t>
  </si>
  <si>
    <t>Муниципальное казенное общеобразовательное учреждение средняя школа №3 г. Котельниково Волгоградской области</t>
  </si>
  <si>
    <t>Красноярский</t>
  </si>
  <si>
    <t>Волгоградская область, Котельниковский район, х. Красноярский, ул. Ленина, 24</t>
  </si>
  <si>
    <t>Администрация Красноярского сельского поселения Котельниковского муниципального района Волгоградской области</t>
  </si>
  <si>
    <t>Ленина</t>
  </si>
  <si>
    <t>Волгоградская область, Котельниковский район, п. Ленина, ул. Продольная, 2</t>
  </si>
  <si>
    <t>Администрация Котельниковского сельского поселения Котельниковского муниципального района Волгоградской области</t>
  </si>
  <si>
    <t>Волгоградская область, Котельниковский р-н, п. Ленина, ул. Школьная, д. 20</t>
  </si>
  <si>
    <t>Государственное бюджетное учреждение здравоохранения "Котельниковская центральная районная больница"</t>
  </si>
  <si>
    <t>Майоровский</t>
  </si>
  <si>
    <t>Волгоградская область, Котельниковский район, х. Майоровский, ул. Центральная, 14</t>
  </si>
  <si>
    <t>Администрация Майоровского сельского поселения Котельниковского муниципального района Волгоградской области</t>
  </si>
  <si>
    <t>Волгоградская область, Котельниковский р-н, х. Майоровский, ул. Центральная, д. 13 А</t>
  </si>
  <si>
    <t xml:space="preserve">Волгоградская область Котельниковский р-н, х.Майоровский, ул.Центральная, д.13 </t>
  </si>
  <si>
    <t>Нагавская</t>
  </si>
  <si>
    <t>Волгоградская область, Котельниковский район, ст-ца Нагавская, площадь имени Г.И. Родина, 1</t>
  </si>
  <si>
    <t>Администрация Нагавского сельского поселения Котельниковского муниципального района Волгоградской области</t>
  </si>
  <si>
    <t>Волгоградская область, Котельниковский р-н, ст-ца. Нагавская, пл. им Родина Г.И., д. 1/1</t>
  </si>
  <si>
    <t>Нижнеяблочный</t>
  </si>
  <si>
    <t>Волгоградская область, Котельниковский район, х. Нижнеяблочный, ул. Сталинградская, 25</t>
  </si>
  <si>
    <t>Администрация Нижнеяблочного сельского поселения Котельниковского муниципального района Волгоградской области</t>
  </si>
  <si>
    <t>Волгоградская область, Котельниковский р-н, х. Нижнеяблочный, ул. Северная, д. 2</t>
  </si>
  <si>
    <t>Поперечный</t>
  </si>
  <si>
    <t>Волгоградская область, Котельниковский район, х. Поперечный, ул. им А.В.Рябцова, 6</t>
  </si>
  <si>
    <t>Администрация Попереченского сельского поселения Котельниковского муниципального района Волгоградской области</t>
  </si>
  <si>
    <t>Волгоградская область, Котельниковский р-н, х. Поперечный, ул. Солнечная, д. 1а</t>
  </si>
  <si>
    <t>Равнинный</t>
  </si>
  <si>
    <t>Волгоградская область, Котельниковский район, п. Равнинный, ул. Центральная, 19</t>
  </si>
  <si>
    <t>Администрация Чилековского сельского поселения Котельниковского муниципального района Волгоградской области</t>
  </si>
  <si>
    <t>Волгоградская область, Котельниковский р-н, п. Равнинный, ул. Раздольная, д. 13</t>
  </si>
  <si>
    <t>Семичный</t>
  </si>
  <si>
    <t>Волгоградская область, Котельниковский район, х. Семичный, ул. Центральная, 6</t>
  </si>
  <si>
    <t>Администрация Семиченского сельского поселения Котельниковского муниципального района Волгоградской области</t>
  </si>
  <si>
    <t>Котовский район</t>
  </si>
  <si>
    <t>Бурлук</t>
  </si>
  <si>
    <t>Волгоградская область, Котовский район, с. Бурлук, ул. Октябрьская, 20</t>
  </si>
  <si>
    <t>Администрация Бурлукского сельского поселения</t>
  </si>
  <si>
    <t>Котово</t>
  </si>
  <si>
    <t>Волгоградская область, Котовский район, г. Котово, ул. П. Лаврова, 3</t>
  </si>
  <si>
    <t>Муниципальное казенное общеобразовательное учреждение "Слюсаревская основная школа" Котовского муниципального района Волгоградской области</t>
  </si>
  <si>
    <t>Государственное бюджетное профессиональное образовательное учреждение "Котовский промышленно-экономический техникум"</t>
  </si>
  <si>
    <t>Волгоградская область, Котовский район, г. Котово, ул. Чернышевского, 22</t>
  </si>
  <si>
    <t>Администрация городского поселения г.Котово</t>
  </si>
  <si>
    <t>Ленинский район</t>
  </si>
  <si>
    <t>Колобовка</t>
  </si>
  <si>
    <t>Волгоградская область, Ленинский р-н, с. Колобовка, ул. Пушкина, д. 5</t>
  </si>
  <si>
    <t>Государственное бюджетное учреждение здравоохранения "Ленинская центральная районная больница"</t>
  </si>
  <si>
    <t>Степной</t>
  </si>
  <si>
    <t>Волгоградская область, Ленинский район, п. Степной, ул. Добровольского, 29</t>
  </si>
  <si>
    <t>Администрация Степновского сельского поселения</t>
  </si>
  <si>
    <t>Волгоградская область, Ленинский р-н, п. Степной, ул. Добровольского, д. 29</t>
  </si>
  <si>
    <t>Николаевский район</t>
  </si>
  <si>
    <t>Комсомолец</t>
  </si>
  <si>
    <t>Волгоградская область, Николаевский р-н, с. Комсомолец, ул. Чеботарева, д. 3/1</t>
  </si>
  <si>
    <t>Государственное бюджетное учреждение здравоохранения "Николаевская центральная районная больница"</t>
  </si>
  <si>
    <t>Красный Мелиоратор</t>
  </si>
  <si>
    <t>Волгоградская область, Николаевский район, х. Красный Мелиоратор, ул. Ленина, 3</t>
  </si>
  <si>
    <t>Администрация Барановского сельского поселения Николаевского муниципального района Волгоградской области</t>
  </si>
  <si>
    <t>Волгоградская область, Николаевский р-н, х. Красный Мелиоратор, ул. Ленина, д. 3б</t>
  </si>
  <si>
    <t>Левчуновка</t>
  </si>
  <si>
    <t>Волгоградская область, Николаевский район, с. Левчуновка, ул. Советская, 19</t>
  </si>
  <si>
    <t>Администрация Левчуновского сельского поселения Николаевского муниципального района Волгоградской области</t>
  </si>
  <si>
    <t>Ленинское</t>
  </si>
  <si>
    <t>Волгоградская область, Николаевский район, с. Ленинское, ул. Степная, 3</t>
  </si>
  <si>
    <t>Администрация Ленинского сельского поселения Николаевского муниципального района Волгоградской области</t>
  </si>
  <si>
    <t>Волгоградская область, Николаевский р-н, с. Ленинское, ул. Степная, д. 1</t>
  </si>
  <si>
    <t>Николаевск</t>
  </si>
  <si>
    <t>Волгоградская область, Николаевский район, г. Николаевск, ул. Октябрьская, 2</t>
  </si>
  <si>
    <t>Муниципальное общеобразовательное учреждение "Степновская средняя школа" Николаевского муниципального района Волгоградской области</t>
  </si>
  <si>
    <t>Волгоградская область, Николаевский район, г. Николаевск, ул. Свердлова, 30</t>
  </si>
  <si>
    <t>Муниципальное общеобразовательное учреждение "Средняя школа №1" г. Николаевска Волгоградской области</t>
  </si>
  <si>
    <t>Муниципальное общеобразовательное учреждение "Средняя школа №2" г. Николаевска Волгоградской области</t>
  </si>
  <si>
    <t>Очкуровка</t>
  </si>
  <si>
    <t>Волгоградская область, Николаевский район, с. Очкуровка, ул. Юбилейная, 7</t>
  </si>
  <si>
    <t>Администрация Очкуровского сельского поселения Николаевского муниципального района Волгоградской области</t>
  </si>
  <si>
    <t>Волгоградская область, Николаевский р-н, с. Очкуровка, ул. Советская, д. 28</t>
  </si>
  <si>
    <t>Путь Ильича</t>
  </si>
  <si>
    <t>Волгоградская область, Николаевский район, с. Путь Ильича, ул. Макаренко, 4</t>
  </si>
  <si>
    <t>Администрация Ильичёвского сельского поселения Николаевского муниципального района Волгоградской области</t>
  </si>
  <si>
    <t>Волгоградская область, Николаевский р-н, с. Путь Ильича, ул. Макаренко, д. 22</t>
  </si>
  <si>
    <t>Раздольное</t>
  </si>
  <si>
    <t>Волгоградская область, Николаевский район, с. Раздольное, ул. Гагарина, 28А</t>
  </si>
  <si>
    <t>Администрация Совхозского сельского поселения Николаевского муниципального района Волгоградской области</t>
  </si>
  <si>
    <t>Волгоградская область, Николаевский р-н, с. Раздольное, ул. Некрасова, д. 18а</t>
  </si>
  <si>
    <t>Солодушино</t>
  </si>
  <si>
    <t>Волгоградская область, Николаевский р-н, с. Солодушино, ул. Советская, д. 19</t>
  </si>
  <si>
    <t>Степновский</t>
  </si>
  <si>
    <t>Волгоградская область, Николаевский район, п. Степновский, ул. Советская, 30/1</t>
  </si>
  <si>
    <t>Администрация Степновского сельского поселения Николаевского муниципального района Волгоградской области</t>
  </si>
  <si>
    <t>Волгоградская область, Николаевский р-н, п. Степновский, ул. Советская, д. 30/2</t>
  </si>
  <si>
    <t>Новоаннинский район</t>
  </si>
  <si>
    <t>Новоаннинский</t>
  </si>
  <si>
    <t>Волгоградская область, Новоаннинский район, г. Новоаннинский, ул. Володарского, 15</t>
  </si>
  <si>
    <t>47 Пожарно-спасательная часть Федеральное государственное казеное учереждение «10 отряд Федеральной противопожарной службы
по Волгоградской области»</t>
  </si>
  <si>
    <t>Панфилово</t>
  </si>
  <si>
    <t>Волгоградская область, Новоаннинский район, п. Панфилово, ул. Рабочая, 21</t>
  </si>
  <si>
    <t>Муниципальное казенное общеобразовательное учреждение Новосельская основная школа Новоаннинского муниципального района Волгоградской области</t>
  </si>
  <si>
    <t>Волгоградская область, Новоаннинский район, п. Панфилово, ул. Рабочая, 33</t>
  </si>
  <si>
    <t>Филиал-пожарная часть № 71 государственного казенного учреждения Волгоградской области "1 отряд противопожарной службы"</t>
  </si>
  <si>
    <t>Волгоградская область, Новоаннинский район, п. Панфилово, ул. Рабочая, 17</t>
  </si>
  <si>
    <t>Администрация Панфиловского сельского поселения Новоаннинского муниципального района Волгоградской области</t>
  </si>
  <si>
    <t>Муниципальное казенное общеобразовательное учреждение Панфиловская средняя школа Новоаннинского муниципального района Волгоградской области</t>
  </si>
  <si>
    <t>совхоз "АМО"</t>
  </si>
  <si>
    <t>Волгоградская область, Новоаннинский р-н, п.совхоза. "АМО", . Русская, д. 1</t>
  </si>
  <si>
    <t>Государственное бюджетное учреждение здравоохранения "Новоаннинская центральная районная больница"</t>
  </si>
  <si>
    <t>Новониколаевский район</t>
  </si>
  <si>
    <t>Двойновский</t>
  </si>
  <si>
    <t>Волгоградская область, Новониколаевский район, х. Двойновский, Советский переулок, 5</t>
  </si>
  <si>
    <t>Администрация Двойновского сельского поселения Новониколаевского муниципального района Волгоградской области</t>
  </si>
  <si>
    <t>Волгоградская область, Новониколаевский р-н, х. Двойновский, ул. Центральная, д. 80</t>
  </si>
  <si>
    <t>Государственное бюджетное учреждение здравоохранения "Новониколаевская центральная районная больница"</t>
  </si>
  <si>
    <t>Дуплятский</t>
  </si>
  <si>
    <t>Волгоградская область, Новониколаевский район, х. Дуплятский, ул. Центральная, 36</t>
  </si>
  <si>
    <t>Администрация Дуплятского сельского поселения Новониколаевского муниципального района Волгоградской области</t>
  </si>
  <si>
    <t>Волгоградская область, Новониколаевский р-н, х. Дуплятский, ул. Восточная, д. 2</t>
  </si>
  <si>
    <t>Комсомольский</t>
  </si>
  <si>
    <t>Волгоградская область, Новониколаевский р-н, п. Комсомольский, ул. Центральная, д. 20</t>
  </si>
  <si>
    <t>Красноармейский</t>
  </si>
  <si>
    <t>Волгоградская область, Новониколавский район, п. Красноармейский, ул. Школьная, 7</t>
  </si>
  <si>
    <t>Муниципальная казенная общеобразовательная организация "Комсомольская средняя общеобразовательная школа"</t>
  </si>
  <si>
    <t>Муниципальная казенная общеобразовательная организация "Красноармейская средняя общеобразовательная школа"</t>
  </si>
  <si>
    <t>Куликовский</t>
  </si>
  <si>
    <t>Волгоградская область, Новониколаевский р-н, х. Куликовский, ул. Привокзальная, д. 48</t>
  </si>
  <si>
    <t>Новониколаевский</t>
  </si>
  <si>
    <t>Волгоградская область, Новониколаевский район, п. Николаевский, ул. Первомайская, 94-д</t>
  </si>
  <si>
    <t>48 Пожарно-спасательная часть Федеральное государственное казеное учереждение «2 отряд Федеральной противопожарной службы по Волгоградской области»</t>
  </si>
  <si>
    <t>Октябрьский район</t>
  </si>
  <si>
    <t>Абганерово</t>
  </si>
  <si>
    <t>Волгоградская область, Октябрьский район, с. Абганерово, ул. Гагарина, 10</t>
  </si>
  <si>
    <t>Муниципальное бюджетное общеобразовательное учреждение "Октябрьская средняя школа №1" Октябрьского муниципального района Волгоградской области</t>
  </si>
  <si>
    <t>Волгоградская область, Октябрьский район, с. Абганерово, ул. 50 лет ВЛКСМ, 66</t>
  </si>
  <si>
    <t>Филиал-пожарная часть №72 государственного казенного учреждения Волгоградской области "3 отряд противопожарной службы"</t>
  </si>
  <si>
    <t>Волгоградская область, Октябрьский район, с. Абганерово, ул. Гагарина, 11</t>
  </si>
  <si>
    <t>Администрация Абганеровского сельского поселения Октябрьского муниципального района Волгоградской области</t>
  </si>
  <si>
    <t>Волгоградская область, Октябрьский р-н, с. Абганерово, ул. Чапаева, д. 18</t>
  </si>
  <si>
    <t>Государственное бюджетное учреждение здравоохранения "Октябрьская центральная районная больница"</t>
  </si>
  <si>
    <t>Муниципальное казённое общеобразовательное учреждение "Абганеровская средняя школа" Октябрьского муниципального района Волгоградской области</t>
  </si>
  <si>
    <t>Жутово 1-е</t>
  </si>
  <si>
    <t>Волгоградская область, Октябрьский район, с. Жутово 1-е, ул. Центральная, 40</t>
  </si>
  <si>
    <t>Администрация Ковалевского сельского поселения</t>
  </si>
  <si>
    <t>Волгоградская область, Октябрьский р-н, с. Жутово 1-е, ул. Центральная, д. 42</t>
  </si>
  <si>
    <t>Администрация Ковалевского сельского поселения Октябрьского муниципального района Волгоградской области</t>
  </si>
  <si>
    <t>Ильмень-Суворовский</t>
  </si>
  <si>
    <t>Волгоградская область, Октябрьский район, х. Ильмень-Суворовский, ул. Молодёжная, 4</t>
  </si>
  <si>
    <t>Администрация Ильменского сельского поселения</t>
  </si>
  <si>
    <t>Волгоградская область, Октябрьский р-н, х. Ильмень-Суворовский, ул. Центральная, д. 10</t>
  </si>
  <si>
    <t>Администрация Ильменского сельского поселения Октябрьского муниципального района Волгоградской области</t>
  </si>
  <si>
    <t>Октябрьский</t>
  </si>
  <si>
    <t>Волгоградская область, Октябрьский район, рп. Октябрьский, ул. имени Ю.Н.Небыкова, 2</t>
  </si>
  <si>
    <t>Муниципальное бюджетное общеобразовательное учреждение "Октябрьская средняя школа №2" Октябрьского муниципального района Волгоградской области</t>
  </si>
  <si>
    <t>Волгоградская область, Октябрьский район, п. Октябрьский, ул. Свердлова, 47-А</t>
  </si>
  <si>
    <t>49 Пожарно-спасательная часть Федеральное государственное казеное учереждение «4 отряд Федеральной противопожарной службы
по Волгоградской области»</t>
  </si>
  <si>
    <t>Перегрузное</t>
  </si>
  <si>
    <t>Волгоградская область, Октябрьский район, с. Перегрузное, ул. Центральная,  57</t>
  </si>
  <si>
    <t>Администрация Перегрузненского сельского поселения Октябрьского муниципального района Волгоградской области</t>
  </si>
  <si>
    <t>Волгоградская область, Октябрьский р-н, с. Перегрузное, ул. Центральная, д. 26</t>
  </si>
  <si>
    <t>Палласовский район</t>
  </si>
  <si>
    <t>Вишневка</t>
  </si>
  <si>
    <t>Волгоградская область, Палласовский район, п. Вишневка, ул. Мира, 19</t>
  </si>
  <si>
    <t>Администрация Степновского сельского поселения Палласовского муниципального района Волгоградской области</t>
  </si>
  <si>
    <t>Волгоградская область, Палласовский район, п. Комсомольский, ул. Мирная, 1</t>
  </si>
  <si>
    <t>Администрация Комсомольского сельского поселения Палласовского муниципального района Волгоградской области</t>
  </si>
  <si>
    <t>Волгоградская область, Палласовский р-н, п. Комсомольский, ул. Зеленая, д. 15</t>
  </si>
  <si>
    <t>Государственное бюджетное учреждение здравоохранения "Палласовская центральная районная больница"</t>
  </si>
  <si>
    <t>Лиманный</t>
  </si>
  <si>
    <t>Волгоградская область, Палласовский район, п. Лиманный, ул. Центральная, 26</t>
  </si>
  <si>
    <t>Администрация Лиманного сельского поселения Палласовского муниципального района Волгоградской области</t>
  </si>
  <si>
    <t>Палласовка</t>
  </si>
  <si>
    <t>Волгоградская область, Палласовский район, г. Палласовка, ул. Шолохова, 5</t>
  </si>
  <si>
    <t>63 Пожарно-спасательная часть Федеральное государственное казеное учереждение «12 отряд Федеральной противопожарной службы
по Волгоградской области»</t>
  </si>
  <si>
    <t>Ромашки</t>
  </si>
  <si>
    <t>Волгоградская область, Палласовский район, п. Ромашки, ул. Советская, 27</t>
  </si>
  <si>
    <t>Администрация Ромашковского сельского поселения Палласовского муниципального района Волгоградской области</t>
  </si>
  <si>
    <t>Волгоградская область, Палласовский р-н, п. Ромашки, ул. Урих Андрея, д. 52</t>
  </si>
  <si>
    <t>Савинка</t>
  </si>
  <si>
    <t>Волгоградская область, Палласовский район, с. Савинка, ул. Чапаева, 152</t>
  </si>
  <si>
    <t>Администрация Савиннского сельского поселения Палласовского муниципального района Волгоградской области</t>
  </si>
  <si>
    <t>Старая Балка</t>
  </si>
  <si>
    <t>Волгоградская область, Палласовский р-н, х. Старая Балка, ул. Клубная, д. 17</t>
  </si>
  <si>
    <t>Руднянский район</t>
  </si>
  <si>
    <t>Матышево</t>
  </si>
  <si>
    <t>Волгоградская область, Руднянский район, с. Матышево, ул. Московская, 58</t>
  </si>
  <si>
    <t>Муниципальное казённое общеобразовательное учреждение "Лопуховская средняя общеобразовательная школа" Руднянского муниципального района Волгоградской области</t>
  </si>
  <si>
    <t>Волгоградская область, Руднянский район, с. Матышево, ул. Московская, 54</t>
  </si>
  <si>
    <t>Администрация Матышевского сельского поселения</t>
  </si>
  <si>
    <t>Муниципальное казённое общеобразовательное учреждение "Матышевская средняя общеобразовательная школа" Руднянского муниципального района Волгоградской области</t>
  </si>
  <si>
    <t>Светлоярский район</t>
  </si>
  <si>
    <t>Большие Чапурники</t>
  </si>
  <si>
    <t>Волгоградская область, Светлоярский район, с. Большие Чапурники, ул. Ильина, 26</t>
  </si>
  <si>
    <t>Администрация Большечапурниковского сельского поселения Светлоярского муниципального района Волгоградской области</t>
  </si>
  <si>
    <t>Волгоградская область, Светлоярский р-н, с. Большие Чапурники, ул. Ильина, д. 46 А</t>
  </si>
  <si>
    <t>Государственное бюджетное учреждение здравоохранения "Светлоярская центральная районная больница" Светлоярского муниципального района Волгоградской области</t>
  </si>
  <si>
    <t>Волгоградская область, Светлоярский район, с. Большие Чапурники, ул. Ильина, 28б</t>
  </si>
  <si>
    <t>Дубовый Овраг</t>
  </si>
  <si>
    <t>Волгоградская область, Светлоярский район, с. Дубовый Овраг, ул. Октябрьская, 62Б</t>
  </si>
  <si>
    <t>Администрация Дубовоовражного сельского поселения Светлоярского муниципального района Волгоградской области</t>
  </si>
  <si>
    <t>Кирова</t>
  </si>
  <si>
    <t>Волгоградская область, Светлоярский район, п. Кирова, ул. Школьная, 2А</t>
  </si>
  <si>
    <t>Муниципальное казённое общеобразовательное учреждение "Дубовоовражская средняя школа" Светлоярского муниципального района Волгоградской области</t>
  </si>
  <si>
    <t>Муниципальное казённое общеобразовательное учреждение "Кировская средняя школа имени А. Москвичёва" Светлоярского муниципального района Волгоградской области</t>
  </si>
  <si>
    <t>Привольный</t>
  </si>
  <si>
    <t>Волгоградская область, Светлоярский район, п. Привольный, ул. Сорокина, 2</t>
  </si>
  <si>
    <t>Администрация Привольненского сельского поселения Светлоярского муниципального района Волгоградской области</t>
  </si>
  <si>
    <t>Волгоградская область, Светлоярский район, п. Привольный, ул. Героев 29 стрелковой дивизии, 3</t>
  </si>
  <si>
    <t>Червленое</t>
  </si>
  <si>
    <t>Волгоградская область, Светлоярский район, с. Червленое, ул. Клубная, 7</t>
  </si>
  <si>
    <t>Администрация Червленовского сельского поселения Светлоярского муниципального района Волгоградской области</t>
  </si>
  <si>
    <t>Волгоградская область, Светлоярский район, с. Червленое, ул. Клубная, 6</t>
  </si>
  <si>
    <t>Серафимовичский район</t>
  </si>
  <si>
    <t>Бобровский 2-й</t>
  </si>
  <si>
    <t>Волгоградская область, Серафимовичский р-н, х. Бобровский 2-й, ул. Центральная, д. 9</t>
  </si>
  <si>
    <t>Государственное бюджетное учреждение здравоохранения "Серафимовичская центральная районная больница"</t>
  </si>
  <si>
    <t>Буерак-Поповский</t>
  </si>
  <si>
    <t>Волгоградская область, Серафимовичский р-н, х. Буерак-Поповский, ул. Центральная, д. 12</t>
  </si>
  <si>
    <t>Горбатовский</t>
  </si>
  <si>
    <t>Волгоградская область, Серафимовичский р-н, х. Горбатовский, пер. Школьный, д. 1/2</t>
  </si>
  <si>
    <t>Коротовский</t>
  </si>
  <si>
    <t>Волгоградская область, Серафимовичский р-н, х. Коротовский, ул. Центральная, д. 32</t>
  </si>
  <si>
    <t>Котовский</t>
  </si>
  <si>
    <t>Волгоградская область, Серафимовичский р-н, х. Котовский, ул. Раздольная, д. 3</t>
  </si>
  <si>
    <t>Крутовский</t>
  </si>
  <si>
    <t>Волгоградская область, Серафимовичский р-н, х. Крутовский, ул. Солнечная, д. 5</t>
  </si>
  <si>
    <t>Рубашкин</t>
  </si>
  <si>
    <t>Волгоградская область, Серафимовичский р-н, х. Рубашкин, ул. Центральная, д. 10/1</t>
  </si>
  <si>
    <t>Серафимович</t>
  </si>
  <si>
    <t>Волгоградская область, Серафимовичский район, г. Серафимович, ул. Лазовского, 57</t>
  </si>
  <si>
    <t>18 Пожарно-спасательная часть Федеральное государственное казеное учереждение «10 отряд Федеральной противопожарной службы
по Волгоградской области»</t>
  </si>
  <si>
    <t>Среднецарицынский</t>
  </si>
  <si>
    <t>Волгоградская область, Серафимовичский р-н, х. Среднецарицынский, ул. Солнечная, д. 8</t>
  </si>
  <si>
    <t>Теркин</t>
  </si>
  <si>
    <t>Волгоградская область, Серафимовичский р-н, х. Теркин, ул. Радужная, д. 14</t>
  </si>
  <si>
    <t>Трясиновский</t>
  </si>
  <si>
    <t>Волгоградская область, Серафимовичский р-н, х. Трясиновский, ул. Советская, д. 18</t>
  </si>
  <si>
    <t>Среднеахтубинский район</t>
  </si>
  <si>
    <t>Верхнепогромное</t>
  </si>
  <si>
    <t>Волгоградская область, Среднеахтубинский район, с. Верхнепогромное, ул. Центральная, 37</t>
  </si>
  <si>
    <t>Администрация Верхнепогроменского сельского поселения</t>
  </si>
  <si>
    <t>Клетский</t>
  </si>
  <si>
    <t>Волгоградская область, Среднеахтубинский район, х. Клетский, ул. Садовая, 1</t>
  </si>
  <si>
    <t>Администрация Клетского сельского поселения</t>
  </si>
  <si>
    <t>Краснослободск</t>
  </si>
  <si>
    <t>Волгоградская область, Среднеахтубинский район, г. Краснослободск, пер. Донской, 1 В</t>
  </si>
  <si>
    <t>Муниципальное общеобразовательное учреждение "Средняя общеобразовательная школа" х. Суходол</t>
  </si>
  <si>
    <t>Государственное автономное профессиональное образовательное учреждение "Профессиональный лицей им. Александра Невского"</t>
  </si>
  <si>
    <t>Волгоградская область, Среднеахтубинский район, г. Краснослободск, ул. Веселая, 26</t>
  </si>
  <si>
    <t>50 Пожарно-спасательная часть Федеральное государственное казеное учереждение «5 отряд Федеральной противопожарной службы
по Волгоградской области»</t>
  </si>
  <si>
    <t>Красный Сад</t>
  </si>
  <si>
    <t>Волгоградская область, Среднеахтубинский район, х. Красный Сад, ул. Молодежная, 24</t>
  </si>
  <si>
    <t>Администрация Красного сельского поселения</t>
  </si>
  <si>
    <t>Куйбышев</t>
  </si>
  <si>
    <t>Волгоградская область, Среднеахтубинский район, п. Куйбышев, ул. Новоселов, 24/2</t>
  </si>
  <si>
    <t>Администрация Куйбышевского сельского поселения Среднеахтубинского муниципального района Волгоградской области</t>
  </si>
  <si>
    <t>Лебяжья Поляна</t>
  </si>
  <si>
    <t>Волгоградская область, Среднеахтубинский район, х. Лебяжья Поляна, ул. Тополевая, 4</t>
  </si>
  <si>
    <t>Муниципальное общеобразовательное учреждение "Средняя общеобразовательная школа" х. Красный сад</t>
  </si>
  <si>
    <t>Лебяжья поляна</t>
  </si>
  <si>
    <t>Волгоградская область, Среднеахтубинский район, х. Лебяжья поляна, ул. Павших борцов, 21</t>
  </si>
  <si>
    <t>Опорный пост пожарной части № 94 государственного казенного учреждения Волгоградской области "5 отряд противопожарной службы"</t>
  </si>
  <si>
    <t>Волгоградская область, Среднеахтубинский район, х. Лебяжья Поляна, ул. Павших Борцов, 5</t>
  </si>
  <si>
    <t>Администрация Кировского сельского поселения</t>
  </si>
  <si>
    <t>Волгоградская область, Среднеахтубинский р-н, х. Лебяжья Поляна, ул. Павших Борцов, д. д.2 комната 1</t>
  </si>
  <si>
    <t>Государственное бюджетное учреждение здравоохранения "Среднеахтубинская центральная районная больница"</t>
  </si>
  <si>
    <t>Муниципальное общеобразовательное учреждение "Средняя общеобразовательная школа" х. Лебяжья поляна Среднеахтубинского района Волгоградской области</t>
  </si>
  <si>
    <t>Средняя Ахтуба</t>
  </si>
  <si>
    <t>Волгоградская область, Среднеахтубинский район, рп. Средняя Ахтуба, ул. Кузнецкая-1, 32</t>
  </si>
  <si>
    <t>Волгоградская область, Среднеахтубинский район, п. Средняя Ахтуба, ул. Мельничная, 11</t>
  </si>
  <si>
    <t>19 Пожарно-спасательная часть Федеральное государственное казеное учереждение «5 отряд Федеральной противопожарной службы
по Волгоградской области»</t>
  </si>
  <si>
    <t>Суходол</t>
  </si>
  <si>
    <t>Волгоградская область, Среднеахтубинский район, х. Суходол, ул. Совхозная, 27</t>
  </si>
</sst>
</file>

<file path=xl/styles.xml><?xml version="1.0" encoding="utf-8"?>
<styleSheet xmlns="http://schemas.openxmlformats.org/spreadsheetml/2006/main">
  <numFmts count="1">
    <numFmt numFmtId="164" formatCode="#,##0.000000"/>
  </numFmts>
  <fonts count="13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57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1"/>
      <color indexed="10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3" fillId="0" borderId="0" xfId="1" applyFont="1"/>
    <xf numFmtId="0" fontId="3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horizontal="right" vertical="center"/>
    </xf>
    <xf numFmtId="0" fontId="9" fillId="0" borderId="0" xfId="0" pivotButton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NumberFormat="1" applyFont="1"/>
    <xf numFmtId="0" fontId="8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12" xfId="0" applyFont="1" applyBorder="1"/>
    <xf numFmtId="0" fontId="3" fillId="0" borderId="2" xfId="0" applyFont="1" applyBorder="1"/>
    <xf numFmtId="0" fontId="3" fillId="0" borderId="13" xfId="0" applyFont="1" applyBorder="1"/>
    <xf numFmtId="0" fontId="6" fillId="0" borderId="14" xfId="0" applyFont="1" applyBorder="1" applyAlignment="1">
      <alignment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14" fontId="2" fillId="0" borderId="21" xfId="0" applyNumberFormat="1" applyFont="1" applyFill="1" applyBorder="1" applyAlignment="1">
      <alignment horizontal="left" vertical="center" wrapText="1"/>
    </xf>
    <xf numFmtId="0" fontId="10" fillId="0" borderId="0" xfId="0" applyFont="1" applyFill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2">
    <cellStyle name="Domru.ru" xfId="1"/>
    <cellStyle name="Normal" xfId="0" builtinId="0"/>
  </cellStyles>
  <dxfs count="24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атросова Юлия Васильевна" refreshedDate="43775.45775439815" createdVersion="6" refreshedVersion="6" minRefreshableVersion="3" recordCount="377">
  <cacheSource type="worksheet">
    <worksheetSource ref="A1:P65536" sheet="СЗО 2019"/>
  </cacheSource>
  <cacheFields count="22">
    <cacheField name="№ п/п" numFmtId="0">
      <sharedItems containsString="0" containsBlank="1" containsNumber="1" containsInteger="1" minValue="1" maxValue="1440"/>
    </cacheField>
    <cacheField name="Муниципальное образование " numFmtId="0">
      <sharedItems containsBlank="1" containsMixedTypes="1" containsNumber="1" containsInteger="1" minValue="2" maxValue="2"/>
    </cacheField>
    <cacheField name="Тип населённого пункта" numFmtId="0">
      <sharedItems containsBlank="1" containsMixedTypes="1" containsNumber="1" containsInteger="1" minValue="3" maxValue="3"/>
    </cacheField>
    <cacheField name="Наименование населенного пункта" numFmtId="0">
      <sharedItems containsBlank="1" containsMixedTypes="1" containsNumber="1" containsInteger="1" minValue="4" maxValue="4"/>
    </cacheField>
    <cacheField name="Адрес учреждения" numFmtId="0">
      <sharedItems containsBlank="1" containsMixedTypes="1" containsNumber="1" containsInteger="1" minValue="5" maxValue="5"/>
    </cacheField>
    <cacheField name="Широта" numFmtId="0">
      <sharedItems containsString="0" containsBlank="1" containsNumber="1" minValue="6" maxValue="51.138055600000001"/>
    </cacheField>
    <cacheField name="Долгота" numFmtId="0">
      <sharedItems containsString="0" containsBlank="1" containsNumber="1" minValue="7" maxValue="47.209722200000002"/>
    </cacheField>
    <cacheField name="Вид СЗО" numFmtId="0">
      <sharedItems containsBlank="1" containsMixedTypes="1" containsNumber="1" containsInteger="1" minValue="8" maxValue="8" count="7">
        <n v="8"/>
        <s v="ОГВ и ОМСУ"/>
        <s v="ФАП"/>
        <s v="МЧС суб. подч."/>
        <s v="Гос. МОУ"/>
        <s v="МЧС центр. подч."/>
        <m/>
      </sharedItems>
    </cacheField>
    <cacheField name="Тип учреждения" numFmtId="0">
      <sharedItems containsBlank="1" containsMixedTypes="1" containsNumber="1" containsInteger="1" minValue="9" maxValue="9"/>
    </cacheField>
    <cacheField name="Полное наименование учреждения*" numFmtId="0">
      <sharedItems containsBlank="1" containsMixedTypes="1" containsNumber="1" containsInteger="1" minValue="10" maxValue="10"/>
    </cacheField>
    <cacheField name="Тип подключения (сущ.)" numFmtId="0">
      <sharedItems containsBlank="1" containsMixedTypes="1" containsNumber="1" containsInteger="1" minValue="11" maxValue="11"/>
    </cacheField>
    <cacheField name="Скорость подключения (сущ.), Мбит/с" numFmtId="0">
      <sharedItems containsString="0" containsBlank="1" containsNumber="1" minValue="0" maxValue="30"/>
    </cacheField>
    <cacheField name="Провайдер (сущ.)" numFmtId="0">
      <sharedItems containsBlank="1" containsMixedTypes="1" containsNumber="1" containsInteger="1" minValue="13" maxValue="13"/>
    </cacheField>
    <cacheField name="Тип подключения (план)" numFmtId="0">
      <sharedItems containsBlank="1" containsMixedTypes="1" containsNumber="1" containsInteger="1" minValue="14" maxValue="14"/>
    </cacheField>
    <cacheField name="Скорость подключения (план), Мбит/с" numFmtId="0">
      <sharedItems containsString="0" containsBlank="1" containsNumber="1" containsInteger="1" minValue="2" maxValue="100"/>
    </cacheField>
    <cacheField name="Дата планируемого подключения (ДД.ММ.ГГГГ)" numFmtId="0">
      <sharedItems containsDate="1" containsString="0" containsBlank="1" containsMixedTypes="1" minDate="1899-12-31T00:49:04" maxDate="2019-12-01T00:00:00"/>
    </cacheField>
    <cacheField name="Примечание" numFmtId="0">
      <sharedItems containsString="0" containsBlank="1" containsNumber="1" containsInteger="1" minValue="19" maxValue="19"/>
    </cacheField>
    <cacheField name="Корректный адрес" numFmtId="0">
      <sharedItems containsBlank="1"/>
    </cacheField>
    <cacheField name="Корректное наименование" numFmtId="0">
      <sharedItems containsBlank="1"/>
    </cacheField>
    <cacheField name="Готовность к сдаче объекта" numFmtId="0">
      <sharedItems containsBlank="1"/>
    </cacheField>
    <cacheField name="Испытательная комиссия" numFmtId="0">
      <sharedItems containsDate="1" containsBlank="1" containsMixedTypes="1" minDate="2019-10-31T00:00:00" maxDate="2019-11-08T00:00:00"/>
    </cacheField>
    <cacheField name="Объект сдан" numFmtId="0">
      <sharedItems containsNonDate="0" containsDate="1" containsString="0" containsBlank="1" minDate="2019-10-22T00:00:00" maxDate="2019-11-06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7">
  <r>
    <n v="1"/>
    <n v="2"/>
    <n v="3"/>
    <n v="4"/>
    <n v="5"/>
    <n v="6"/>
    <n v="7"/>
    <x v="0"/>
    <n v="9"/>
    <n v="10"/>
    <n v="11"/>
    <n v="12"/>
    <n v="13"/>
    <n v="14"/>
    <n v="15"/>
    <n v="16"/>
    <n v="19"/>
    <m/>
    <m/>
    <m/>
    <m/>
    <m/>
  </r>
  <r>
    <n v="5"/>
    <s v="Алексеевский район"/>
    <s v="Станица"/>
    <s v="Аржановская"/>
    <s v="Волгоградская область, Алексеевский район, ст-ца Аржановская, 167"/>
    <n v="50.116111099999998"/>
    <n v="42.351944400000001"/>
    <x v="1"/>
    <s v="ОМСУ"/>
    <s v="Администрация Аржановского сельского поселения Алексеевского муниципального района Волгоградской области"/>
    <s v="БШПД"/>
    <n v="1"/>
    <s v="ИНФОРМСЕРВИС"/>
    <s v="ВОЛС"/>
    <n v="10"/>
    <d v="2019-11-30T00:00:00"/>
    <m/>
    <m/>
    <s v="Администрация Аржановского сельского поселения Алексеевского муниципального района "/>
    <s v="Да"/>
    <s v="5-6.11.2019"/>
    <m/>
  </r>
  <r>
    <n v="6"/>
    <s v="Алексеевский район"/>
    <s v="Станица"/>
    <s v="Аржановская"/>
    <s v="Волгоградская область, Алексеевский р-н, ст-ца. Аржановская, , д. 123/2"/>
    <n v="50.116111099999998"/>
    <n v="42.351944400000001"/>
    <x v="2"/>
    <s v="ФАП"/>
    <s v="Государственное бюджетное учреждение здравоохранения Центральная районная больница Алексеевского муниципального района"/>
    <s v="Отсутствует"/>
    <n v="0"/>
    <s v="Отсутствует"/>
    <s v="ВОЛС"/>
    <n v="10"/>
    <d v="2019-11-30T00:00:00"/>
    <m/>
    <m/>
    <m/>
    <s v="Да"/>
    <d v="2019-11-07T00:00:00"/>
    <m/>
  </r>
  <r>
    <n v="8"/>
    <s v="Алексеевский район"/>
    <s v="Хутор"/>
    <s v="Барминский"/>
    <s v="Волгоградская область, Алексеевский р-н, х. Барминский, , д. 35/2"/>
    <n v="50.164444400000001"/>
    <n v="42.283055599999997"/>
    <x v="2"/>
    <s v="ФАП"/>
    <s v="Государственное бюджетное учреждение здравоохранения Центральная районная больница Алексеевского муниципального района"/>
    <s v="Отсутствует"/>
    <n v="0"/>
    <s v="Отсутствует"/>
    <s v="ВОЛС"/>
    <n v="10"/>
    <d v="2019-11-30T00:00:00"/>
    <m/>
    <m/>
    <m/>
    <s v="Да"/>
    <d v="2019-11-07T00:00:00"/>
    <m/>
  </r>
  <r>
    <n v="10"/>
    <s v="Алексеевский район"/>
    <s v="Хутор"/>
    <s v="Большой Бабинский"/>
    <s v="Волгоградская область, Алексеевский р-н, х. Большой Бабинский, , д. 105/1"/>
    <n v="50.369166700000001"/>
    <n v="42.2594444"/>
    <x v="2"/>
    <s v="ФАП"/>
    <s v="Государственное бюджетное учреждение здравоохранения Центральная районная больница Алексеевского муниципального района"/>
    <s v="Отсутствует"/>
    <n v="0"/>
    <s v="Отсутствует"/>
    <s v="ВОЛС"/>
    <n v="10"/>
    <d v="2019-11-30T00:00:00"/>
    <m/>
    <m/>
    <m/>
    <s v="Да"/>
    <d v="2019-11-07T00:00:00"/>
    <m/>
  </r>
  <r>
    <n v="12"/>
    <s v="Алексеевский район"/>
    <s v="Хутор"/>
    <s v="Гущинский"/>
    <s v="Волгоградская область, Алексеевский р-н, х. Гущинский, , д. 48б"/>
    <n v="50.331944399999998"/>
    <n v="42.024722199999999"/>
    <x v="2"/>
    <s v="ФАП"/>
    <s v="Государственное бюджетное учреждение здравоохранения Центральная районная больница Алексеевского муниципального района"/>
    <s v="Отсутствует"/>
    <n v="0"/>
    <s v="Отсутствует"/>
    <s v="ВОЛС"/>
    <n v="10"/>
    <d v="2019-11-30T00:00:00"/>
    <m/>
    <m/>
    <m/>
    <s v="Да"/>
    <d v="2019-11-06T00:00:00"/>
    <m/>
  </r>
  <r>
    <n v="16"/>
    <s v="Алексеевский район"/>
    <s v="Хутор"/>
    <s v="Исакиевский"/>
    <s v="Волгоградская область, Алексеевский р-н, х. Исакиевский, , д. 39"/>
    <n v="50.468611099999997"/>
    <n v="42.208611099999999"/>
    <x v="2"/>
    <s v="ФАП"/>
    <s v="Государственное бюджетное учреждение здравоохранения Центральная районная больница Алексеевского муниципального района"/>
    <s v="Отсутствует"/>
    <n v="0"/>
    <s v="Отсутствует"/>
    <s v="ВОЛС"/>
    <n v="10"/>
    <d v="2019-11-30T00:00:00"/>
    <m/>
    <m/>
    <m/>
    <s v="Да"/>
    <d v="2019-11-06T00:00:00"/>
    <m/>
  </r>
  <r>
    <n v="18"/>
    <s v="Алексеевский район"/>
    <s v="Поселок"/>
    <s v="Красный Октябрь"/>
    <s v="Волгоградская область, Алексеевский район, п. Красный Октябрь, 81"/>
    <n v="50.325277800000002"/>
    <n v="42.525277799999998"/>
    <x v="1"/>
    <s v="ОМСУ"/>
    <s v="Администрация Краснооктябрьского сельского поселения Алексеевского муниципального района"/>
    <s v="БШПД"/>
    <n v="1"/>
    <s v="МЕГАФОН"/>
    <s v="ВОЛС"/>
    <n v="10"/>
    <d v="2019-11-30T00:00:00"/>
    <m/>
    <m/>
    <m/>
    <s v="Да"/>
    <s v="05-06.11.2019"/>
    <m/>
  </r>
  <r>
    <n v="19"/>
    <s v="Алексеевский район"/>
    <s v="Поселок"/>
    <s v="Красный Октябрь"/>
    <s v="Волгоградская область, Алексеевский р-н, п. Красный Октябрь, , д. д.строение 57"/>
    <n v="50.325277800000002"/>
    <n v="42.525277799999998"/>
    <x v="2"/>
    <s v="ФАП"/>
    <s v="Государственное бюджетное учреждение здравоохранения Центральная районная больница Алексеевского муниципального района"/>
    <s v="Отсутствует"/>
    <n v="0"/>
    <s v="Отсутствует"/>
    <s v="ВОЛС"/>
    <n v="10"/>
    <d v="2019-11-30T00:00:00"/>
    <m/>
    <m/>
    <m/>
    <s v="Да"/>
    <d v="2019-11-07T00:00:00"/>
    <m/>
  </r>
  <r>
    <n v="23"/>
    <s v="Алексеевский район"/>
    <s v="Хутор"/>
    <s v="Поклоновский"/>
    <s v="Волгоградская область, Алексеевский р-н, х. Поклоновский, , д. 46/1"/>
    <n v="50.404722200000002"/>
    <n v="42.144722199999997"/>
    <x v="2"/>
    <s v="ФАП"/>
    <s v="Государственное бюджетное учреждение здравоохранения Центральная районная больница Алексеевского муниципального района"/>
    <s v="Отсутствует"/>
    <n v="0"/>
    <s v="Отсутствует"/>
    <s v="ВОЛС"/>
    <n v="10"/>
    <d v="2019-11-30T00:00:00"/>
    <m/>
    <m/>
    <m/>
    <s v="Да"/>
    <d v="2019-11-06T00:00:00"/>
    <m/>
  </r>
  <r>
    <n v="27"/>
    <s v="Алексеевский район"/>
    <s v="Хутор"/>
    <s v="Рябовский"/>
    <s v="Волгоградская область, Алексеевский район, х. Рябовский, строение 381"/>
    <n v="50.005833299999999"/>
    <n v="41.8827778"/>
    <x v="3"/>
    <s v="Пож. пост"/>
    <s v="Опорный пост пожарной части № 81 государственного казенного учреждения Волгоградской области &quot;1 отряд противопожарной службы&quot;"/>
    <s v="медь"/>
    <n v="1"/>
    <s v="РОСТЕЛЕКОМ"/>
    <s v="ВОЛС"/>
    <n v="2"/>
    <d v="2019-11-30T00:00:00"/>
    <m/>
    <m/>
    <m/>
    <s v="Да"/>
    <d v="2019-11-06T00:00:00"/>
    <m/>
  </r>
  <r>
    <n v="28"/>
    <s v="Алексеевский район"/>
    <s v="Хутор"/>
    <s v="Рябовский"/>
    <s v="Волгоградская область, Алексеевский район, х. Рябовский"/>
    <n v="50.011666699999999"/>
    <n v="41.883333299999997"/>
    <x v="1"/>
    <s v="ОМСУ"/>
    <s v="Администрация Рябовского сельского поселения Алексеевского муниципального района"/>
    <s v="медь"/>
    <n v="1"/>
    <s v="ВИСТ ОН-ЛАЙН"/>
    <s v="ВОЛС"/>
    <n v="10"/>
    <d v="2019-11-30T00:00:00"/>
    <m/>
    <s v="Волгоградская область, Алексеевский район, х. Рябовский, д.352"/>
    <m/>
    <s v="Да"/>
    <d v="2019-11-06T00:00:00"/>
    <m/>
  </r>
  <r>
    <n v="29"/>
    <s v="Алексеевский район"/>
    <s v="Хутор"/>
    <s v="Самолшенский"/>
    <s v="Волгоградская область, Алексеевский район, х. Самолшенский, 63"/>
    <n v="50.374331699999999"/>
    <n v="42.063819600000002"/>
    <x v="4"/>
    <s v="Общеобразовательная организация"/>
    <s v="Государственное казенное общеобразовательное учреждение &quot;Алексеевский казачий кадетский корпус имени героя российской федерации генерал-полковника Г.Н.Трошева&quot;"/>
    <s v="Отсутствует"/>
    <n v="0"/>
    <s v="Отсутствует"/>
    <s v="ВОЛС"/>
    <n v="50"/>
    <d v="2019-11-30T00:00:00"/>
    <m/>
    <m/>
    <m/>
    <m/>
    <m/>
    <m/>
  </r>
  <r>
    <n v="31"/>
    <s v="Алексеевский район"/>
    <s v="Хутор"/>
    <s v="Самолшинский"/>
    <s v="Волгоградская область, Алексеевский р-н, х. Самолшинский, , д. 86"/>
    <n v="50.378611100000001"/>
    <n v="42.061944400000002"/>
    <x v="2"/>
    <s v="ФАП"/>
    <s v="Государственное бюджетное учреждение здравоохранения Центральная районная больница Алексеевского муниципального района"/>
    <s v="Отсутствует"/>
    <n v="0"/>
    <s v="Отсутствует"/>
    <s v="ВОЛС"/>
    <n v="10"/>
    <d v="2019-11-30T00:00:00"/>
    <m/>
    <m/>
    <m/>
    <s v="Да"/>
    <d v="2019-11-06T00:00:00"/>
    <m/>
  </r>
  <r>
    <n v="34"/>
    <s v="Алексеевский район"/>
    <s v="Хутор"/>
    <s v="Солонцовский"/>
    <s v="Волгоградская область, Алексеевский р-н, х. Солонцовский, , д. 92"/>
    <n v="50.180833300000003"/>
    <n v="42.413333299999998"/>
    <x v="2"/>
    <s v="ФАП"/>
    <s v="Государственное бюджетное учреждение здравоохранения Центральная районная больница Алексеевского муниципального района"/>
    <s v="Отсутствует"/>
    <n v="0"/>
    <s v="Отсутствует"/>
    <s v="ВОЛС"/>
    <n v="10"/>
    <d v="2019-11-30T00:00:00"/>
    <m/>
    <m/>
    <m/>
    <s v="Да"/>
    <d v="2019-11-07T00:00:00"/>
    <m/>
  </r>
  <r>
    <n v="37"/>
    <s v="Алексеевский район"/>
    <s v="Хутор"/>
    <s v="Стеженский"/>
    <s v="Волгоградская область, Алексеевский р-н, х. Стеженский, , д. 103/1"/>
    <n v="50.29"/>
    <n v="42.141111100000003"/>
    <x v="2"/>
    <s v="ФАП"/>
    <s v="Государственное бюджетное учреждение здравоохранения Центральная районная больница Алексеевского муниципального района"/>
    <s v="Отсутствует"/>
    <n v="0"/>
    <s v="Отсутствует"/>
    <s v="ВОЛС"/>
    <n v="10"/>
    <d v="2019-11-30T00:00:00"/>
    <m/>
    <m/>
    <m/>
    <s v="Да"/>
    <s v="06.11.219"/>
    <m/>
  </r>
  <r>
    <n v="38"/>
    <s v="Алексеевский район"/>
    <s v="Хутор"/>
    <s v="Трехложинский"/>
    <s v="Волгоградская область, Алексеевский район, х. Трехложинский, 60"/>
    <n v="50.076388899999998"/>
    <n v="42.052500000000002"/>
    <x v="1"/>
    <s v="ОМСУ"/>
    <s v="Администрация Трехложинского сельского поселения Алексеевского муниципального района"/>
    <s v="медь"/>
    <n v="1"/>
    <s v="РОСТЕЛЕКОМ"/>
    <s v="ВОЛС"/>
    <n v="10"/>
    <d v="2019-11-30T00:00:00"/>
    <m/>
    <m/>
    <m/>
    <s v="Да"/>
    <d v="2019-11-06T00:00:00"/>
    <m/>
  </r>
  <r>
    <n v="51"/>
    <s v="Быковский район"/>
    <s v="Село"/>
    <s v="Александровка"/>
    <s v="Волгоградская область, Быковский район, с. Александровка, ул. Центральная, 41"/>
    <n v="49.796666700000003"/>
    <n v="45.6438889"/>
    <x v="1"/>
    <s v="ОМСУ"/>
    <s v="Администрация Александровского сельского поселения"/>
    <s v="медь"/>
    <n v="2"/>
    <s v="РОСТЕЛЕКОМ"/>
    <s v="ВОЛС"/>
    <n v="10"/>
    <d v="2019-11-30T00:00:00"/>
    <m/>
    <m/>
    <m/>
    <s v="Да"/>
    <m/>
    <m/>
  </r>
  <r>
    <n v="52"/>
    <s v="Быковский район"/>
    <s v="Село"/>
    <s v="Александровка"/>
    <s v="Волгоградская область, Быковский р-н, с. Александровка, ул. Центральная, д. 41"/>
    <n v="49.796666700000003"/>
    <n v="45.6438889"/>
    <x v="2"/>
    <s v="ФАП"/>
    <s v="Государственное бюджетное учреждение здравоохранения &quot;Быко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54"/>
    <s v="Быковский район"/>
    <s v="Поселок"/>
    <s v="Быково"/>
    <s v="Волгоградская область, Быковский район, п. Быково, квартал 5/2, строение 10"/>
    <n v="49.767595"/>
    <n v="45.390894000000003"/>
    <x v="5"/>
    <s v="Пож. часть"/>
    <s v="34 Пожарно-спасательная часть Федеральное государственное казеное учереждение «12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58"/>
    <s v="Быковский район"/>
    <s v="Село"/>
    <s v="Верхний Балыклей"/>
    <s v="Волгоградская область, Быковский район, с. Верхний Балыклей, ул. Ленина, 29"/>
    <n v="49.533333300000002"/>
    <n v="45.174444399999999"/>
    <x v="1"/>
    <s v="ОМСУ"/>
    <s v="Администрация Верхнебалыклейского сельского поселения"/>
    <s v="медь"/>
    <n v="2"/>
    <s v="РОСТЕЛЕКОМ"/>
    <s v="ВОЛС"/>
    <n v="10"/>
    <d v="2019-11-30T00:00:00"/>
    <m/>
    <s v="да"/>
    <m/>
    <s v="Да"/>
    <m/>
    <m/>
  </r>
  <r>
    <n v="61"/>
    <s v="Быковский район"/>
    <s v="Поселок"/>
    <s v="Зеленый"/>
    <s v="Волгоградская область, Быковский район, п. Зеленый, ул. Сиреневая, 7"/>
    <n v="49.615833299999998"/>
    <n v="45.349166699999998"/>
    <x v="1"/>
    <s v="ОМСУ"/>
    <s v="Администрация Зеленовского сельского поселения"/>
    <s v="медь"/>
    <n v="1"/>
    <s v="РОСТЕЛЕКОМ"/>
    <s v="ВОЛС"/>
    <n v="10"/>
    <d v="2019-11-30T00:00:00"/>
    <m/>
    <m/>
    <m/>
    <s v="Да"/>
    <m/>
    <m/>
  </r>
  <r>
    <n v="65"/>
    <s v="Быковский район"/>
    <s v="Село"/>
    <s v="Кислово"/>
    <s v="Волгоградская область, Быковский район, с. Кислово, ул. Баррикадная, 2а"/>
    <n v="49.895277800000002"/>
    <n v="45.375833299999996"/>
    <x v="1"/>
    <s v="ОМСУ"/>
    <s v="Администрация Кисловского сельского поселения"/>
    <s v="медь"/>
    <n v="2"/>
    <s v="РОСТЕЛЕКОМ"/>
    <s v="ВОЛС"/>
    <n v="10"/>
    <d v="2019-11-30T00:00:00"/>
    <m/>
    <m/>
    <m/>
    <s v="Да"/>
    <m/>
    <m/>
  </r>
  <r>
    <n v="67"/>
    <s v="Быковский район"/>
    <s v="Село"/>
    <s v="Красноселец"/>
    <s v="Волгоградская область, Быковский район, с. Красноселец, ул. Ленина, 27"/>
    <n v="49.662500000000001"/>
    <n v="45.739444399999996"/>
    <x v="1"/>
    <s v="ОМСУ"/>
    <s v="Администрация Красносельцевского сельского поселения"/>
    <s v="медь"/>
    <n v="1.5"/>
    <s v="РОСТЕЛЕКОМ"/>
    <s v="ВОЛС"/>
    <n v="10"/>
    <d v="2019-11-30T00:00:00"/>
    <m/>
    <m/>
    <m/>
    <s v="Да"/>
    <m/>
    <m/>
  </r>
  <r>
    <n v="86"/>
    <s v="Городищенский район"/>
    <s v="Хутор"/>
    <s v="Вертячий"/>
    <s v="Волгоградская область, Городищенский р-н, х. Вертячий, ул. Донская, д. 1"/>
    <n v="48.943611099999998"/>
    <n v="43.8977778"/>
    <x v="2"/>
    <s v="ФАП"/>
    <s v="Государственное бюджетное учреждение здравоохранения &quot;Городище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d v="2019-11-01T00:00:00"/>
    <d v="2019-11-01T00:00:00"/>
  </r>
  <r>
    <n v="90"/>
    <s v="Городищенский район"/>
    <s v="Рабочий поселок"/>
    <s v="Городище"/>
    <s v="Волгоградская область, Городищенский район, рп. Городище, пл. Павших Борцов, 2"/>
    <n v="48.805785700000001"/>
    <n v="44.475196799999999"/>
    <x v="4"/>
    <s v="Общеобразовательная организация"/>
    <s v="Муниципальное бюджетное общеобразовательное учреждение &quot;Городищенская вечерняя (сменная) школа&quot;"/>
    <s v="медь"/>
    <n v="2"/>
    <s v="РОСТЕЛЕКОМ"/>
    <s v="ВОЛС"/>
    <n v="50"/>
    <d v="2019-11-30T00:00:00"/>
    <m/>
    <m/>
    <s v="Городищенская вечерняя (сменная) школа - структурное подразделение муниципального бюджетного общеобразовательного учреждения &quot;Городищенская средняя школа № 1&quot;"/>
    <m/>
    <m/>
    <m/>
  </r>
  <r>
    <n v="91"/>
    <s v="Городищенский район"/>
    <s v="Поселок"/>
    <s v="Городище"/>
    <s v="Волгоградская область, Городищенский район, п. Городище, ул. Промышленная, 16"/>
    <n v="48.811483000000003"/>
    <n v="44.483096000000003"/>
    <x v="5"/>
    <s v="Пож. часть"/>
    <s v="65 Пожарно-спасательная часть Федеральное государственное казеное учереждение «8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93"/>
    <s v="Городищенский район"/>
    <s v="Хутор"/>
    <s v="Грачи"/>
    <s v="Волгоградская область, Городищенский район, х. Грачи, ул. Пушкина, 6"/>
    <n v="48.954722199999999"/>
    <n v="44.305555599999998"/>
    <x v="1"/>
    <s v="ОМСУ"/>
    <s v="Администрация Грачевского сельского поселения Городищенского муниципального района Волгоградской области"/>
    <s v="медь"/>
    <n v="1"/>
    <s v="ИНФОРМСЕРВИС"/>
    <s v="ВОЛС"/>
    <n v="10"/>
    <d v="2019-11-30T00:00:00"/>
    <m/>
    <m/>
    <m/>
    <s v="Да"/>
    <d v="2019-11-05T00:00:00"/>
    <m/>
  </r>
  <r>
    <n v="94"/>
    <s v="Городищенский район"/>
    <s v="Хутор"/>
    <s v="Грачи"/>
    <s v="Волгоградская область, Городищенский р-н, х. Грачи, ул. Ленина, д. 36"/>
    <n v="48.953888900000003"/>
    <n v="44.307222199999998"/>
    <x v="2"/>
    <s v="ФАП"/>
    <s v="Государственное бюджетное учреждение здравоохранения &quot;Городище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d v="2019-11-01T00:00:00"/>
    <d v="2019-11-01T00:00:00"/>
  </r>
  <r>
    <n v="99"/>
    <s v="Городищенский район"/>
    <s v="Поселок"/>
    <s v="Каменный"/>
    <s v="Волгоградская область, Городищенский р-н, п. Каменный, ул. Ленина, д. 21"/>
    <n v="48.976111099999997"/>
    <n v="44.571388900000002"/>
    <x v="2"/>
    <s v="ФАП"/>
    <s v="Государственное бюджетное учреждение здравоохранения &quot;Городище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d v="2019-11-05T00:00:00"/>
    <d v="2019-11-05T00:00:00"/>
  </r>
  <r>
    <n v="101"/>
    <s v="Городищенский район"/>
    <s v="Село"/>
    <s v="Карповка"/>
    <s v="Волгоградская область, Городищенский р-н, с. Карповка, ул. Ленина, д. 41"/>
    <n v="48.699444399999997"/>
    <n v="43.981944400000003"/>
    <x v="2"/>
    <s v="ФАП"/>
    <s v="Государственное бюджетное учреждение здравоохранения &quot;Городище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d v="2019-11-05T00:00:00"/>
    <d v="2019-11-05T00:00:00"/>
  </r>
  <r>
    <n v="102"/>
    <s v="Городищенский район"/>
    <s v="Поселок"/>
    <s v="Котлубань"/>
    <s v="Волгоградская область, Городищенский район, п. Котлубань, ул. Шлихтера, 17"/>
    <n v="49.0191667"/>
    <n v="44.229722199999998"/>
    <x v="1"/>
    <s v="ОМСУ"/>
    <s v="Администрация Котлубанского сельского поселения"/>
    <s v="медь"/>
    <n v="1"/>
    <s v="МИГ-СЕРВИС ВОЛГОГРАД"/>
    <s v="ВОЛС"/>
    <n v="10"/>
    <d v="2019-11-30T00:00:00"/>
    <m/>
    <m/>
    <s v="Администрация Котлубанского сельского поселения Городищенского муниципального района Волгоградской области"/>
    <s v="Да"/>
    <d v="2019-11-05T00:00:00"/>
    <m/>
  </r>
  <r>
    <n v="104"/>
    <s v="Городищенский район"/>
    <s v="Хутор"/>
    <s v="Красный Пахарь"/>
    <s v="Волгоградская область, Городищенский район, х. Красный Пахарь, ул. Новоселовская, 16"/>
    <n v="48.800277800000003"/>
    <n v="44.236111100000002"/>
    <x v="1"/>
    <s v="ОМСУ"/>
    <s v="Администрация Краснопахаревского сельского поселения"/>
    <s v="медь"/>
    <n v="2"/>
    <s v="МИГ-СЕРВИС ВОЛГОГРАД"/>
    <s v="ВОЛС"/>
    <n v="10"/>
    <d v="2019-11-30T00:00:00"/>
    <m/>
    <m/>
    <s v="Администрация Краснопахаревского сельского поселения Городищенского муниципального района Волгоградской области"/>
    <s v="Да"/>
    <d v="2019-11-06T00:00:00"/>
    <m/>
  </r>
  <r>
    <n v="109"/>
    <s v="Городищенский район"/>
    <s v="Поселок"/>
    <s v="Новая Надежда"/>
    <s v="Волгоградская область, Городищенский район, п. Новая Надежда, ул. Центральная, 5"/>
    <n v="48.837222199999999"/>
    <n v="44.301388899999999"/>
    <x v="1"/>
    <s v="ОМСУ"/>
    <s v="Администрация Новонадеждинского сельского поселения"/>
    <s v="медь"/>
    <n v="2"/>
    <s v="МИГ-СЕРВИС ВОЛГОГРАД"/>
    <s v="ВОЛС"/>
    <n v="10"/>
    <d v="2019-11-30T00:00:00"/>
    <m/>
    <m/>
    <s v="Администрация Новонадеждинского сельского поселения Городищенского муниципального района Волгоградской области"/>
    <m/>
    <d v="2019-11-06T00:00:00"/>
    <m/>
  </r>
  <r>
    <n v="110"/>
    <s v="Городищенский район"/>
    <s v="Поселок"/>
    <s v="Новая Надежда"/>
    <s v="Волгоградская область, Городищенский р-н, п. Новая Надежда, ул. Центральная, д. 2"/>
    <n v="48.836111099999997"/>
    <n v="44.302777800000001"/>
    <x v="2"/>
    <s v="ФАП"/>
    <s v="Государственное бюджетное учреждение здравоохранения &quot;Городище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d v="2019-11-01T00:00:00"/>
    <d v="2019-11-01T00:00:00"/>
  </r>
  <r>
    <n v="112"/>
    <s v="Городищенский район"/>
    <s v="Поселок городского типа"/>
    <s v="Новый Рогачик"/>
    <s v="Волгоградская область, Городищенский район, п. городского типа Новый Рогачик, ул. Озерная, 57А"/>
    <n v="48.671111099999997"/>
    <n v="44.052500000000002"/>
    <x v="3"/>
    <s v="Пож. пост"/>
    <s v="Опорный пост пожарной части № 87 государственного казенного учреждения Волгоградской области &quot;5 отряд противопожарной службы&quot;"/>
    <s v="медь"/>
    <n v="1"/>
    <s v="РОСТЕЛЕКОМ"/>
    <s v="ВОЛС"/>
    <n v="2"/>
    <d v="2019-11-30T00:00:00"/>
    <m/>
    <m/>
    <m/>
    <m/>
    <m/>
    <m/>
  </r>
  <r>
    <n v="113"/>
    <s v="Городищенский район"/>
    <s v="Рабочий поселок"/>
    <s v="Новый Рогачик"/>
    <s v="Волгоградская область, Городищенский район, рп. Новый Рогачик, ул. Ленина, 54"/>
    <n v="48.678888899999997"/>
    <n v="44.0547222"/>
    <x v="1"/>
    <s v="ОМСУ"/>
    <s v="Администрация Новорогачинского городского поселения"/>
    <s v="медь"/>
    <n v="4"/>
    <s v="НПП УНИКО"/>
    <s v="ВОЛС"/>
    <n v="10"/>
    <d v="2019-11-30T00:00:00"/>
    <m/>
    <m/>
    <s v="Администрация Новорогачинского городского поселения Городищенского муниципального района Волгоградской области"/>
    <s v="Да"/>
    <d v="2019-11-06T00:00:00"/>
    <m/>
  </r>
  <r>
    <n v="115"/>
    <s v="Городищенский район"/>
    <s v="Село"/>
    <s v="Орловка"/>
    <s v="Волгоградская область, Городищенский район, с. Орловка, ул. Советская, 24"/>
    <n v="48.846944399999998"/>
    <n v="44.5322222"/>
    <x v="1"/>
    <s v="ОМСУ"/>
    <s v="Администрация Орловского сельского поселения"/>
    <s v="медь"/>
    <n v="1"/>
    <s v="ВИСТ ОН-ЛАЙН"/>
    <s v="ВОЛС"/>
    <n v="10"/>
    <d v="2019-11-30T00:00:00"/>
    <m/>
    <m/>
    <s v="Администрация Орловского сельского поселения Городищенского муниципального района Волгоградской области"/>
    <s v="Да"/>
    <d v="2019-11-06T00:00:00"/>
    <m/>
  </r>
  <r>
    <n v="116"/>
    <s v="Городищенский район"/>
    <s v="Село"/>
    <s v="Орловка"/>
    <s v="Волгоградская область, Городищенский р-н, с. Орловка, ул. Советская, д. 24"/>
    <n v="48.846944399999998"/>
    <n v="44.5322222"/>
    <x v="2"/>
    <s v="ФАП"/>
    <s v="Государственное бюджетное учреждение здравоохранения &quot;Городище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d v="2019-11-05T00:00:00"/>
    <d v="2019-11-05T00:00:00"/>
  </r>
  <r>
    <n v="119"/>
    <s v="Городищенский район"/>
    <s v="Хутор"/>
    <s v="Паньшино"/>
    <s v="Волгоградская область, Городищенский р-н, х. Паньшино, ул. Степная, д. 16"/>
    <n v="49.042777800000003"/>
    <n v="44.024999999999999"/>
    <x v="2"/>
    <s v="ФАП"/>
    <s v="Государственное бюджетное учреждение здравоохранения &quot;Городище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d v="2019-11-01T00:00:00"/>
    <d v="2019-11-01T00:00:00"/>
  </r>
  <r>
    <n v="121"/>
    <s v="Городищенский район"/>
    <s v="Хутор"/>
    <s v="Песковатка"/>
    <s v="Волгоградская область, Городищенский р-н, х. Песковатка, ул. Центральная, д. 10"/>
    <n v="48.912777800000001"/>
    <n v="43.818055600000001"/>
    <x v="2"/>
    <s v="ФАП"/>
    <s v="Государственное бюджетное учреждение здравоохранения &quot;Городище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d v="2019-11-01T00:00:00"/>
    <d v="2019-11-01T00:00:00"/>
  </r>
  <r>
    <n v="123"/>
    <s v="Городищенский район"/>
    <s v="Поселок"/>
    <s v="Самофаловка"/>
    <s v="Волгоградская область, Городищенский район, п. Самофаловка, ул. Советская, 22"/>
    <n v="48.944166699999997"/>
    <n v="44.220833300000002"/>
    <x v="1"/>
    <s v="ОМСУ"/>
    <s v="Администрация Самофаловского сельского поселения Городищенского муниципального района Волгоградской области"/>
    <s v="медь"/>
    <n v="1"/>
    <s v="ВЫМПЕЛКОМ"/>
    <s v="ВОЛС"/>
    <n v="10"/>
    <d v="2019-11-30T00:00:00"/>
    <m/>
    <m/>
    <m/>
    <s v="Да"/>
    <d v="2019-11-06T00:00:00"/>
    <m/>
  </r>
  <r>
    <n v="124"/>
    <s v="Городищенский район"/>
    <s v="Поселок"/>
    <s v="Самофаловка"/>
    <s v="Волгоградская область, Городищенский р-н, п. Самофаловка, пер. Новый, д. 3"/>
    <n v="48.948333300000002"/>
    <n v="44.211388900000003"/>
    <x v="2"/>
    <s v="ФАП"/>
    <s v="Государственное бюджетное учреждение здравоохранения &quot;Городище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d v="2019-11-01T00:00:00"/>
    <d v="2019-11-01T00:00:00"/>
  </r>
  <r>
    <n v="126"/>
    <s v="Городищенский район"/>
    <s v="Поселок"/>
    <s v="Царицын"/>
    <s v="Волгоградская область, Городищенский р-н, п. Царицын, ул. Центральная, д. 39"/>
    <n v="48.729722199999998"/>
    <n v="44.389722200000001"/>
    <x v="2"/>
    <s v="ФАП"/>
    <s v="Государственное бюджетное учреждение здравоохранения &quot;Городище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d v="2019-11-05T00:00:00"/>
    <d v="2019-11-01T00:00:00"/>
  </r>
  <r>
    <n v="129"/>
    <s v="Городской округ город Волгоград"/>
    <s v="Город"/>
    <s v="Волгоград"/>
    <s v="Волгоградская область, г. Волгоград, пр-кт имени Столетова, 16А"/>
    <n v="48.512544400000003"/>
    <n v="44.576358200000001"/>
    <x v="4"/>
    <s v="Общеобразовательная организация"/>
    <s v="Муниципальное общеобразовательное учреждение &quot;Средняя школа №125 Красноармейского района Волгограда&quot;"/>
    <s v="медь"/>
    <n v="1"/>
    <s v="РОСТЕЛЕКОМ"/>
    <s v="ВОЛС"/>
    <n v="100"/>
    <d v="2019-11-30T00:00:00"/>
    <m/>
    <m/>
    <m/>
    <m/>
    <m/>
    <m/>
  </r>
  <r>
    <n v="130"/>
    <s v="Городской округ город Волгоград"/>
    <s v="Город"/>
    <s v="Волгоград"/>
    <s v="Волгоградская область, г. Волгоград, ул. имени Гейне, 7"/>
    <n v="48.760333600000003"/>
    <n v="44.481708699999999"/>
    <x v="4"/>
    <s v="Общеобразовательная организация"/>
    <s v="Муниципальное общеобразовательное учреждение &quot;Средняя школа №128 Дзержинского района Волгограда&quot;"/>
    <s v="медь"/>
    <n v="4"/>
    <s v="ООО &quot;Телеком-Волга&quot;"/>
    <s v="ВОЛС"/>
    <n v="100"/>
    <d v="2019-11-30T00:00:00"/>
    <m/>
    <m/>
    <m/>
    <s v="Да"/>
    <m/>
    <m/>
  </r>
  <r>
    <n v="131"/>
    <s v="Городской округ город Волгоград"/>
    <s v="Город"/>
    <s v="Волгоград"/>
    <s v="Волгоградская область, г. Волгоград, пр-кт имени В.И.Ленина, 197 Б"/>
    <n v="48.793425599999999"/>
    <n v="44.5972765"/>
    <x v="4"/>
    <s v="Общеобразовательная организация"/>
    <s v="Муниципальное общеобразовательное учреждение &quot;Средняя школа №12 Тракторозаводского района Волгограда&quot;"/>
    <s v="БШПД"/>
    <n v="2"/>
    <s v="МЕГАФОН"/>
    <s v="ВОЛС"/>
    <n v="100"/>
    <d v="2019-11-30T00:00:00"/>
    <m/>
    <m/>
    <m/>
    <s v="Да"/>
    <s v="31.10.2019-06.11.2019"/>
    <m/>
  </r>
  <r>
    <n v="132"/>
    <s v="Городской округ город Волгоград"/>
    <s v="Город"/>
    <s v="Волгоград"/>
    <s v="Волгоградская область, г. Волгоград, ул. Саушинская, 22"/>
    <n v="48.521957499999999"/>
    <n v="44.585062399999998"/>
    <x v="4"/>
    <s v="Общеобразовательная организация"/>
    <s v="Муниципальное общеобразовательное учреждение &quot;Средняя школа №113 Красноармейского района Волгограда&quot;"/>
    <s v="медь"/>
    <n v="1"/>
    <s v="РОСТЕЛЕКОМ"/>
    <s v="ВОЛС"/>
    <n v="100"/>
    <d v="2019-11-30T00:00:00"/>
    <m/>
    <m/>
    <m/>
    <m/>
    <m/>
    <m/>
  </r>
  <r>
    <n v="133"/>
    <s v="Городской округ город Волгоград"/>
    <s v="Город"/>
    <s v="Волгоград"/>
    <s v="Волгоградская область, г. Волгоград, ул. Алычевая, 1А"/>
    <n v="48.582323500000001"/>
    <n v="44.417405600000002"/>
    <x v="4"/>
    <s v="Общеобразовательная организация"/>
    <s v="Муниципальное общеобразовательное учреждение &quot;Средняя школа №112 Кировского района Волгограда&quot;"/>
    <s v="медь"/>
    <n v="1"/>
    <s v="ООО &quot;Телеком-Волга&quot;"/>
    <s v="ВОЛС"/>
    <n v="100"/>
    <d v="2019-11-30T00:00:00"/>
    <m/>
    <m/>
    <m/>
    <m/>
    <m/>
    <m/>
  </r>
  <r>
    <n v="134"/>
    <s v="Городской округ город Волгоград"/>
    <s v="Город"/>
    <s v="Волгоград"/>
    <s v="Волгоградская область, г. Волгоград, ул. Лазоревая, 197"/>
    <n v="48.526231299999999"/>
    <n v="44.483889699999999"/>
    <x v="4"/>
    <s v="Общеобразовательная организация"/>
    <s v="Муниципальное общеобразовательное учреждение &quot;Средняя школа №115 Красноармейского района Волгограда&quot;"/>
    <s v="медь"/>
    <n v="3"/>
    <s v="ООО &quot;Телеком-Волга&quot;"/>
    <s v="ВОЛС"/>
    <n v="100"/>
    <d v="2019-11-30T00:00:00"/>
    <m/>
    <m/>
    <m/>
    <s v="Да"/>
    <d v="2019-10-31T00:00:00"/>
    <d v="2019-10-31T00:00:00"/>
  </r>
  <r>
    <n v="135"/>
    <s v="Городской округ город Волгоград"/>
    <s v="Город"/>
    <s v="Волгоград"/>
    <s v="Волгоградская область, г. Волгоград, ул. Российская, 8"/>
    <n v="48.520235399999997"/>
    <n v="44.566838400000002"/>
    <x v="4"/>
    <s v="Общеобразовательная организация"/>
    <s v="Муниципальное общеобразовательное учреждение &quot;Средняя школа №118 Красноармейского района Волгограда&quot;"/>
    <s v="медь"/>
    <n v="3"/>
    <s v="РОСТЕЛЕКОМ"/>
    <s v="ВОЛС"/>
    <n v="100"/>
    <d v="2019-11-30T00:00:00"/>
    <m/>
    <m/>
    <m/>
    <m/>
    <m/>
    <m/>
  </r>
  <r>
    <n v="136"/>
    <s v="Городской округ город Волгоград"/>
    <s v="Город"/>
    <s v="Волгоград"/>
    <s v="Волгоградская область, г. Волгоград, ул. Николаевская, 17"/>
    <n v="48.520939800000001"/>
    <n v="44.599021"/>
    <x v="4"/>
    <s v="Общеобразовательная организация"/>
    <s v="Муниципальное общеобразовательное учреждение &quot;Средняя школа №117 Красноармейского района Волгограда&quot;"/>
    <s v="медь"/>
    <n v="4"/>
    <s v="ООО &quot;Телеком-Волга&quot;"/>
    <s v="ВОЛС"/>
    <n v="100"/>
    <d v="2019-11-30T00:00:00"/>
    <m/>
    <m/>
    <m/>
    <m/>
    <m/>
    <m/>
  </r>
  <r>
    <n v="137"/>
    <s v="Городской округ город Волгоград"/>
    <s v="Город"/>
    <s v="Волгоград"/>
    <s v="Волгоградская область, г. Волгоград, ул. Рабоче-Крестьянская, 38"/>
    <n v="48.692107"/>
    <n v="44.490613000000003"/>
    <x v="4"/>
    <s v="Общеобразовательная организация"/>
    <s v="Муниципальное общеобразовательное учреждение &quot;Средняя школа №130 Ворошиловского района Волгограда&quot;"/>
    <s v="медь"/>
    <n v="10"/>
    <s v="РОСТЕЛЕКОМ"/>
    <s v="ВОЛС"/>
    <n v="100"/>
    <d v="2019-11-30T00:00:00"/>
    <m/>
    <m/>
    <m/>
    <m/>
    <m/>
    <m/>
  </r>
  <r>
    <n v="139"/>
    <s v="Городской округ город Волгоград"/>
    <s v="Город"/>
    <s v="Волгоград"/>
    <s v="Волгоградская область, г. Волгоград, ул. Советская, 24"/>
    <n v="48.709422000000004"/>
    <n v="44.527255400000001"/>
    <x v="4"/>
    <s v="Общеобразовательная организация"/>
    <s v="Муниципальное общеобразовательное учреждение &quot;Средняя школа №19 Центрального района Волгограда&quot;"/>
    <s v="медь"/>
    <n v="2"/>
    <s v="РОСТЕЛЕКОМ"/>
    <s v="ВОЛС"/>
    <n v="100"/>
    <d v="2019-11-30T00:00:00"/>
    <m/>
    <m/>
    <m/>
    <s v="Да"/>
    <d v="2019-11-01T00:00:00"/>
    <d v="2019-10-31T00:00:00"/>
  </r>
  <r>
    <n v="141"/>
    <s v="Городской округ город Волгоград"/>
    <s v="Город"/>
    <s v="Волгоград"/>
    <s v="Волгоградская область, г. Волгоград, ул. Ставропольская, 71"/>
    <n v="48.699891399999998"/>
    <n v="44.469161700000001"/>
    <x v="4"/>
    <s v="Общеобразовательная организация"/>
    <s v="Муниципальное общеобразовательное учреждение &quot;Средняя школа №14 Ворошиловского района Волгограда&quot;"/>
    <s v="медь"/>
    <n v="2"/>
    <s v="РОСТЕЛЕКОМ"/>
    <s v="ВОЛС"/>
    <n v="100"/>
    <d v="2019-11-30T00:00:00"/>
    <m/>
    <m/>
    <m/>
    <m/>
    <m/>
    <m/>
  </r>
  <r>
    <n v="143"/>
    <s v="Городской округ город Волгоград"/>
    <s v="Город"/>
    <s v="Волгоград"/>
    <s v="Волгоградская область, г. Волгоград, ул. имени Николая Отрады, 38"/>
    <n v="48.820908000000003"/>
    <n v="44.638330000000003"/>
    <x v="4"/>
    <s v="Общеобразовательная организация"/>
    <s v="Муниципальное общеобразовательное учреждение &quot;Начальная школа, реализующая адаптированные образовательные программы для детей с нарушением зрения, №1 Тракторозаводского района Волгограда&quot;"/>
    <s v="медь"/>
    <n v="2"/>
    <s v="РОСТЕЛЕКОМ"/>
    <s v="ВОЛС"/>
    <n v="100"/>
    <d v="2019-11-30T00:00:00"/>
    <m/>
    <m/>
    <m/>
    <m/>
    <m/>
    <m/>
  </r>
  <r>
    <n v="144"/>
    <s v="Городской округ город Волгоград"/>
    <s v="Город"/>
    <s v="Волгоград"/>
    <s v="Волгоградская область, г. Волгоград, ул. Ростовская, 2 А"/>
    <n v="48.704147800000001"/>
    <n v="44.490591100000003"/>
    <x v="4"/>
    <s v="Общеобразовательная организация"/>
    <s v="Муниципальное общеобразовательное учреждение &quot;Начальная школа, реализующая адаптированные образовательные программы для детей с нарушением зрения, №2 Ворошиловского района Волгограда&quot;"/>
    <s v="медь"/>
    <n v="2"/>
    <s v="РОСТЕЛЕКОМ"/>
    <s v="ВОЛС"/>
    <n v="100"/>
    <d v="2019-11-30T00:00:00"/>
    <m/>
    <m/>
    <m/>
    <s v="Да"/>
    <d v="2019-11-01T00:00:00"/>
    <d v="2019-10-31T00:00:00"/>
  </r>
  <r>
    <n v="145"/>
    <s v="Городской округ город Волгоград"/>
    <s v="Город"/>
    <s v="Волгоград"/>
    <s v="Волгоградская область, г. Волгоград, ул. Елецкая, 142"/>
    <n v="48.709147899999998"/>
    <n v="44.469721800000002"/>
    <x v="4"/>
    <s v="Общеобразовательная организация"/>
    <s v="Муниципальное общеобразовательное учреждение &quot;Основная школа №104 Ворошиловского района Волгограда&quot;"/>
    <s v="медь"/>
    <n v="2"/>
    <s v="РОСТЕЛЕКОМ"/>
    <s v="ВОЛС"/>
    <n v="100"/>
    <d v="2019-11-30T00:00:00"/>
    <m/>
    <m/>
    <m/>
    <m/>
    <m/>
    <m/>
  </r>
  <r>
    <n v="146"/>
    <s v="Городской округ город Волгоград"/>
    <s v="Город"/>
    <s v="Волгоград"/>
    <s v="Волгоградская область, г. Волгоград, ул. Феодосийская, 55"/>
    <n v="48.698955499999997"/>
    <n v="44.4552324"/>
    <x v="4"/>
    <s v="Общеобразовательная организация"/>
    <s v="Муниципальное общеобразовательное учреждение &quot;Основная школа №53 Ворошиловского района Волгограда&quot;"/>
    <s v="медь"/>
    <n v="2"/>
    <s v="РОСТЕЛЕКОМ"/>
    <s v="ВОЛС"/>
    <n v="100"/>
    <d v="2019-11-30T00:00:00"/>
    <m/>
    <m/>
    <m/>
    <m/>
    <m/>
    <m/>
  </r>
  <r>
    <n v="147"/>
    <s v="Городской округ город Волгоград"/>
    <s v="Город"/>
    <s v="Волгоград"/>
    <s v="Волгоградская область, г. Волгоград, ул. Георгиевская, 4"/>
    <n v="48.533292500000002"/>
    <n v="44.465943099999997"/>
    <x v="4"/>
    <s v="Общеобразовательная организация"/>
    <s v="Муниципальное общеобразовательное учреждение &quot;Основная школа №119 Красноармейского района Волгограда&quot;"/>
    <s v="медь"/>
    <n v="1"/>
    <s v="РОСТЕЛЕКОМ"/>
    <s v="ВОЛС"/>
    <n v="100"/>
    <d v="2019-11-30T00:00:00"/>
    <m/>
    <m/>
    <m/>
    <m/>
    <m/>
    <m/>
  </r>
  <r>
    <n v="148"/>
    <s v="Городской округ город Волгоград"/>
    <s v="Город"/>
    <s v="Волгоград"/>
    <s v="Волгоградская область, г. Волгоград, ул. 51 Гвардейской, 59"/>
    <n v="48.769025599999999"/>
    <n v="44.500672700000003"/>
    <x v="4"/>
    <s v="Общеобразовательная организация"/>
    <s v="Муниципальное общеобразовательное учреждение &quot;Лицей №7 Дзержинского района Волгограда&quot;"/>
    <s v="медь"/>
    <n v="6"/>
    <s v="РОСТЕЛЕКОМ"/>
    <s v="ВОЛС"/>
    <n v="100"/>
    <d v="2019-11-30T00:00:00"/>
    <m/>
    <m/>
    <m/>
    <m/>
    <m/>
    <m/>
  </r>
  <r>
    <n v="150"/>
    <s v="Городской округ город Волгоград"/>
    <s v="Город"/>
    <s v="Волгоград"/>
    <s v="Волгоградская область, г. Волгоград, ул. 50 лет Октября, 23"/>
    <n v="48.523091200000003"/>
    <n v="44.557590300000001"/>
    <x v="4"/>
    <s v="Общеобразовательная организация"/>
    <s v="Муниципальное общеобразовательное учреждение &quot;Лицей №4 Красноармейского района Волгограда&quot;"/>
    <s v="медь"/>
    <n v="3"/>
    <s v="АО &quot;ЭР-Телеком Холдинг&quot;"/>
    <s v="ВОЛС"/>
    <n v="100"/>
    <d v="2019-11-30T00:00:00"/>
    <m/>
    <m/>
    <m/>
    <m/>
    <m/>
    <m/>
  </r>
  <r>
    <n v="154"/>
    <s v="Городской округ город Волгоград"/>
    <s v="Город"/>
    <s v="Волгоград"/>
    <s v="Волгоградская область, г. Волгоград, п. Веселая Балка, 62А"/>
    <n v="48.551981400000003"/>
    <n v="44.443375699999997"/>
    <x v="4"/>
    <s v="Общеобразовательная организация"/>
    <s v="Муниципальное общеобразовательное учреждение &quot;Основная школа №59 имени полного кавалера ордена славы Н.П.Красюкова Кировского района Волгограда&quot;"/>
    <s v="медь"/>
    <n v="1"/>
    <s v="РОСТЕЛЕКОМ"/>
    <s v="ВОЛС"/>
    <n v="100"/>
    <d v="2019-11-30T00:00:00"/>
    <m/>
    <m/>
    <m/>
    <m/>
    <m/>
    <m/>
  </r>
  <r>
    <n v="156"/>
    <s v="Городской округ город Волгоград"/>
    <s v="Город"/>
    <s v="Волгоград"/>
    <s v="Волгоградская область, г. Волгоград, б-р 30-летия Победы, 66А"/>
    <n v="48.749957299999998"/>
    <n v="44.503045"/>
    <x v="4"/>
    <s v="Общеобразовательная организация"/>
    <s v="Муниципальное общеобразовательное учреждение &quot;Средняя школа №102 Дзержинского района Волгограда&quot;"/>
    <s v="медь"/>
    <n v="2"/>
    <s v="РОСТЕЛЕКОМ"/>
    <s v="ВОЛС"/>
    <n v="100"/>
    <d v="2019-11-30T00:00:00"/>
    <m/>
    <m/>
    <m/>
    <m/>
    <m/>
    <m/>
  </r>
  <r>
    <n v="157"/>
    <s v="Городской округ город Волгоград"/>
    <s v="Город"/>
    <s v="Волгоград"/>
    <s v="Волгоградская область, г. Волгоград, ул. Тормосиновская, 23"/>
    <n v="48.665602999999997"/>
    <n v="44.433410600000002"/>
    <x v="4"/>
    <s v="Общеобразовательная организация"/>
    <s v="Муниципальное общеобразовательное учреждение &quot;Средняя школа с углубленным изучением отдельных предметов №106 Советского района Волгограда&quot;"/>
    <s v="медь"/>
    <n v="1"/>
    <s v="ООО &quot;Телеком-Волга&quot;"/>
    <s v="ВОЛС"/>
    <n v="100"/>
    <d v="2019-11-30T00:00:00"/>
    <m/>
    <m/>
    <m/>
    <s v="Да"/>
    <m/>
    <m/>
  </r>
  <r>
    <n v="158"/>
    <s v="Городской округ город Волгоград"/>
    <s v="Город"/>
    <s v="Волгоград"/>
    <s v="Волгоградская область, г. Волгоград, ул. имени Кирова, 116"/>
    <n v="48.609444600000003"/>
    <n v="44.427360399999998"/>
    <x v="4"/>
    <s v="Общеобразовательная организация"/>
    <s v="Муниципальное общеобразовательное учреждение &quot;Средняя школа №110 Кировского района Волгограда&quot;"/>
    <s v="медь"/>
    <n v="1"/>
    <s v="РОСТЕЛЕКОМ"/>
    <s v="ВОЛС"/>
    <n v="100"/>
    <d v="2019-11-30T00:00:00"/>
    <m/>
    <m/>
    <m/>
    <m/>
    <m/>
    <m/>
  </r>
  <r>
    <n v="159"/>
    <s v="Городской округ город Волгоград"/>
    <s v="Город"/>
    <s v="Волгоград"/>
    <s v="Волгоградская область, г. Волгоград, ул. Комитетская, 58"/>
    <n v="48.689032300000001"/>
    <n v="44.4703959"/>
    <x v="4"/>
    <s v="Общеобразовательная организация"/>
    <s v="Муниципальное общеобразовательное учреждение &quot;Средняя школа №11 Ворошиловского района Волгограда&quot;"/>
    <s v="БШПД"/>
    <n v="4"/>
    <s v="РОСТЕЛЕКОМ"/>
    <s v="ВОЛС"/>
    <n v="100"/>
    <d v="2019-11-30T00:00:00"/>
    <m/>
    <m/>
    <m/>
    <m/>
    <m/>
    <m/>
  </r>
  <r>
    <n v="160"/>
    <s v="Городской округ город Волгоград"/>
    <s v="Город"/>
    <s v="Волгоград"/>
    <s v="Волгоградская область, г. Волгоград, ул. Республиканская, 18"/>
    <n v="48.769724799999999"/>
    <n v="44.4860939"/>
    <x v="4"/>
    <s v="Общеобразовательная организация"/>
    <s v="Муниципальное общеобразовательное учреждение &quot;Средняя школа №101 Дзержинского района Волгограда&quot;"/>
    <s v="медь"/>
    <n v="4"/>
    <s v="РОСТЕЛЕКОМ"/>
    <s v="ВОЛС"/>
    <n v="100"/>
    <d v="2019-11-30T00:00:00"/>
    <m/>
    <m/>
    <m/>
    <s v="Да"/>
    <m/>
    <d v="2019-10-24T00:00:00"/>
  </r>
  <r>
    <n v="161"/>
    <s v="Городской округ город Волгоград"/>
    <s v="Город"/>
    <s v="Волгоград"/>
    <s v="Волгоградская область, г. Волгоград, ул. имени Кирова, 94Б"/>
    <n v="48.596996900000001"/>
    <n v="44.424256"/>
    <x v="4"/>
    <s v="Общеобразовательная организация"/>
    <s v="Муниципальное общеобразовательное учреждение &quot;Средняя школа №24 г. Волжского Волгоградской области&quot;"/>
    <s v="медь"/>
    <n v="2"/>
    <s v="РОСТЕЛЕКОМ"/>
    <s v="ВОЛС"/>
    <n v="100"/>
    <d v="2019-11-30T00:00:00"/>
    <m/>
    <m/>
    <s v="Муниципальное общеобразовательное учреждение «Средняя школа № 24 имени Героя Советского Союза А.В. Федотова Кировского района Волгограда»"/>
    <m/>
    <m/>
    <m/>
  </r>
  <r>
    <n v="162"/>
    <s v="Городской округ город Волгоград"/>
    <s v="Город"/>
    <s v="Волгоград"/>
    <s v="Волгоградская область, г. Волгоград, ул. Набережная, 11"/>
    <n v="48.439312600000001"/>
    <n v="44.429104199999998"/>
    <x v="4"/>
    <s v="Общеобразовательная организация"/>
    <s v="Муниципальное общеобразовательное учреждение &quot;Основная школа №79 Красноармейского района Волгограда&quot;"/>
    <s v="БШПД"/>
    <n v="2"/>
    <s v="ООО Компания &quot;Стар Лайн Волгоград&quot;"/>
    <s v="ВОЛС"/>
    <n v="100"/>
    <d v="2019-11-30T00:00:00"/>
    <m/>
    <s v="Волгоградская область, г. Волгоград, п. Соляной, ул. Набережная, 11"/>
    <m/>
    <m/>
    <m/>
    <m/>
  </r>
  <r>
    <n v="163"/>
    <s v="Городской округ город Волгоград"/>
    <s v="Город"/>
    <s v="Волгоград"/>
    <s v="Волгоградская область, г. Волгоград, ул. Ополченская, 42А"/>
    <n v="48.7942404"/>
    <n v="44.585923899999997"/>
    <x v="4"/>
    <s v="Общеобразовательная организация"/>
    <s v="Муниципальное общеобразовательное учреждение &quot;Средняя школа №1 Тракторозаводского района Волгограда&quot;"/>
    <s v="медь"/>
    <n v="2"/>
    <s v="РОСТЕЛЕКОМ"/>
    <s v="ВОЛС"/>
    <n v="100"/>
    <d v="2019-11-30T00:00:00"/>
    <m/>
    <m/>
    <m/>
    <m/>
    <m/>
    <m/>
  </r>
  <r>
    <n v="164"/>
    <s v="Городской округ город Волгоград"/>
    <s v="Город"/>
    <s v="Волгоград"/>
    <s v="Волгоградская область, г. Волгоград, ул. Турбинная, 182"/>
    <n v="48.615065399999999"/>
    <n v="44.418286999999999"/>
    <x v="4"/>
    <s v="Общеобразовательная организация"/>
    <s v="Муниципальное общеобразовательное учреждение &quot;Средняя школа №100 Кировского района Волгограда&quot;"/>
    <s v="медь"/>
    <n v="6"/>
    <s v="АО &quot;ЭР-Телеком Холдинг&quot;"/>
    <s v="ВОЛС"/>
    <n v="100"/>
    <d v="2019-11-30T00:00:00"/>
    <m/>
    <m/>
    <m/>
    <s v="Да"/>
    <d v="2019-10-31T00:00:00"/>
    <d v="2019-10-31T00:00:00"/>
  </r>
  <r>
    <n v="166"/>
    <s v="Городской округ город Волгоград"/>
    <s v="Город"/>
    <s v="Волгоград"/>
    <s v="Волгоградская область, г. Волгоград, ул. имени Менжинского, 6"/>
    <n v="48.818005599999999"/>
    <n v="44.622177800000003"/>
    <x v="4"/>
    <s v="Общеобразовательная организация"/>
    <s v="Муниципальное общеобразовательное учреждение &quot;Средняя школа №27 Тракторозаводского района Волгограда&quot;"/>
    <s v="медь"/>
    <n v="2"/>
    <s v="РОСТЕЛЕКОМ"/>
    <s v="ВОЛС"/>
    <n v="100"/>
    <d v="2019-11-30T00:00:00"/>
    <m/>
    <m/>
    <m/>
    <s v="Да"/>
    <d v="2019-11-06T00:00:00"/>
    <m/>
  </r>
  <r>
    <n v="168"/>
    <s v="Городской округ город Волгоград"/>
    <s v="Город"/>
    <s v="Волгоград"/>
    <s v="Волгоградская область, г. Волгоград, ул. Ангарская, 49"/>
    <n v="48.718759800000001"/>
    <n v="44.4774976"/>
    <x v="4"/>
    <s v="Общеобразовательная организация"/>
    <s v="Муниципальное общеобразовательное учреждение &quot;Средняя школа №82 Дзержинского района Волгограда&quot;"/>
    <s v="медь"/>
    <n v="4"/>
    <s v="РОСТЕЛЕКОМ"/>
    <s v="ВОЛС"/>
    <n v="100"/>
    <d v="2019-11-30T00:00:00"/>
    <m/>
    <m/>
    <m/>
    <m/>
    <m/>
    <m/>
  </r>
  <r>
    <n v="169"/>
    <s v="Городской округ город Волгоград"/>
    <s v="Город"/>
    <s v="Волгоград"/>
    <s v="Волгоградская область, г. Волгоград, ул. Эльбрусская, 91"/>
    <n v="48.751353700000003"/>
    <n v="44.480360599999997"/>
    <x v="4"/>
    <s v="Общеобразовательная организация"/>
    <s v="Муниципальное общеобразовательное учреждение &quot;Средняя школа №85 имени героя Российской Федерации Г.П.Лячина Дзержинского района Волгограда&quot;"/>
    <s v="медь"/>
    <n v="2"/>
    <s v="РОСТЕЛЕКОМ"/>
    <s v="ВОЛС"/>
    <n v="100"/>
    <d v="2019-11-30T00:00:00"/>
    <m/>
    <m/>
    <m/>
    <s v="Да"/>
    <m/>
    <d v="2019-10-24T00:00:00"/>
  </r>
  <r>
    <n v="171"/>
    <s v="Городской округ город Волгоград"/>
    <s v="Город"/>
    <s v="Волгоград"/>
    <s v="Волгоградская область, г. Волгоград, ул. Созидательская, 27"/>
    <n v="48.780023300000003"/>
    <n v="44.546431499999997"/>
    <x v="4"/>
    <s v="Общеобразовательная организация"/>
    <s v="Муниципальное общеобразовательное учреждение &quot;Средняя школа №76 Краснооктябрьского района Волгограда&quot;"/>
    <s v="медь"/>
    <n v="10"/>
    <s v="ПАО &quot;Мобильные Телесистемы&quot;"/>
    <s v="ВОЛС"/>
    <n v="100"/>
    <d v="2019-11-30T00:00:00"/>
    <m/>
    <m/>
    <m/>
    <s v="Да"/>
    <m/>
    <m/>
  </r>
  <r>
    <n v="173"/>
    <s v="Городской округ город Волгоград"/>
    <s v="Город"/>
    <s v="Волгоград"/>
    <s v="Волгоградская область, г. Волгоград, ул. Ангарская, 15"/>
    <n v="48.715301500000002"/>
    <n v="44.489575500000001"/>
    <x v="4"/>
    <s v="Общеобразовательная организация"/>
    <s v="Муниципальное общеобразовательное учреждение &quot;Средняя школа №67 Дзержинского района Волгограда&quot;"/>
    <s v="медь"/>
    <n v="1"/>
    <s v="РОСТЕЛЕКОМ"/>
    <s v="ВОЛС"/>
    <n v="100"/>
    <d v="2019-11-30T00:00:00"/>
    <m/>
    <m/>
    <m/>
    <s v="Да"/>
    <m/>
    <d v="2019-10-24T00:00:00"/>
  </r>
  <r>
    <n v="176"/>
    <s v="Городской округ город Волгоград"/>
    <s v="Город"/>
    <s v="Волгоград"/>
    <s v="Волгоградская область, г. Волгоград, ул. Метростроевская, 3А"/>
    <n v="48.7975177"/>
    <n v="44.586850599999998"/>
    <x v="4"/>
    <s v="Общеобразовательная организация"/>
    <s v="Муниципальное общеобразовательное учреждение &quot;Средняя школа с углубленным изучением отдельных предметов №94 Тракторозаводского района Волгограда&quot;"/>
    <s v="медь"/>
    <n v="2"/>
    <s v="РОСТЕЛЕКОМ"/>
    <s v="ВОЛС"/>
    <n v="100"/>
    <d v="2019-11-30T00:00:00"/>
    <m/>
    <m/>
    <m/>
    <s v="Да"/>
    <d v="2019-11-06T00:00:00"/>
    <m/>
  </r>
  <r>
    <n v="177"/>
    <s v="Городской округ город Волгоград"/>
    <s v="Город"/>
    <s v="Волгоград"/>
    <s v="Волгоградская область, г. Волгоград, ул. Пятиизбянская, 5"/>
    <n v="48.760645500000003"/>
    <n v="44.486780600000003"/>
    <x v="4"/>
    <s v="Общеобразовательная организация"/>
    <s v="Муниципальное общеобразовательное учреждение &quot;Средняя школа с углубленным изучением отдельных предметов №97 Дзержинского района Волгограда&quot;"/>
    <s v="медь"/>
    <n v="1"/>
    <s v="РОСТЕЛЕКОМ"/>
    <s v="ВОЛС"/>
    <n v="100"/>
    <d v="2019-11-30T00:00:00"/>
    <m/>
    <m/>
    <m/>
    <m/>
    <m/>
    <m/>
  </r>
  <r>
    <n v="178"/>
    <s v="Городской округ город Волгоград"/>
    <s v="Город"/>
    <s v="Волгоград"/>
    <s v="Волгоградская область, г. Волгоград, ул. Загорская, 17"/>
    <n v="48.788584700000001"/>
    <n v="44.587448999999999"/>
    <x v="4"/>
    <s v="Общеобразовательная организация"/>
    <s v="Муниципальное общеобразовательное учреждение &quot;Средняя школа №99 имени дважды героя Советского союза А.Г. Кравченко Тракторозаводского района Волгограда&quot;"/>
    <s v="медь"/>
    <n v="4"/>
    <s v="ВЫМПЕЛКОМ"/>
    <s v="ВОЛС"/>
    <n v="100"/>
    <d v="2019-11-30T00:00:00"/>
    <m/>
    <m/>
    <m/>
    <s v="Да"/>
    <d v="2019-10-31T00:00:00"/>
    <d v="2019-10-31T00:00:00"/>
  </r>
  <r>
    <n v="179"/>
    <s v="Городской округ город Волгоград"/>
    <s v="Город"/>
    <s v="Волгоград"/>
    <s v="Волгоградская область, г. Волгоград, ул. имени Пельше, 15Б"/>
    <n v="48.786256100000003"/>
    <n v="44.570848599999998"/>
    <x v="4"/>
    <s v="Общеобразовательная организация"/>
    <s v="Муниципальное общеобразовательное учреждение &quot;Средняя школа №98 Краснооктябрьского района Волгограда&quot;"/>
    <s v="медь"/>
    <n v="1"/>
    <s v="ООО &quot;СвязьИнформ&quot;"/>
    <s v="ВОЛС"/>
    <n v="100"/>
    <d v="2019-11-30T00:00:00"/>
    <m/>
    <m/>
    <m/>
    <m/>
    <m/>
    <m/>
  </r>
  <r>
    <n v="180"/>
    <s v="Городской округ город Волгоград"/>
    <s v="Город"/>
    <s v="Волгоград"/>
    <s v="Волгоградская область, г. Волгоград, ул. имени Тулака, 1"/>
    <n v="48.672263000000001"/>
    <n v="44.473727400000001"/>
    <x v="4"/>
    <s v="Общеобразовательная организация"/>
    <s v="Муниципальное общеобразовательное учреждение &quot;Средняя школа №93 Советского района Волгограда&quot;"/>
    <s v="медь"/>
    <n v="3"/>
    <s v="ООО &quot;Телеком-Волга&quot;"/>
    <s v="ВОЛС"/>
    <n v="100"/>
    <d v="2019-11-30T00:00:00"/>
    <m/>
    <m/>
    <m/>
    <m/>
    <m/>
    <m/>
  </r>
  <r>
    <n v="181"/>
    <s v="Городской округ город Волгоград"/>
    <s v="Город"/>
    <s v="Волгоград"/>
    <s v="Волгоградская область, г. Волгоград, ул. Республиканская, 5"/>
    <n v="48.770443899999997"/>
    <n v="44.4807785"/>
    <x v="4"/>
    <s v="Общеобразовательная организация"/>
    <s v="Муниципальное общеобразовательное учреждение &quot;Средняя школа №89 Дзержинского района Волгограда&quot;"/>
    <s v="БШПД"/>
    <n v="3"/>
    <s v="ООО &quot;Телеком-Волга&quot;"/>
    <s v="ВОЛС"/>
    <n v="100"/>
    <d v="2019-11-30T00:00:00"/>
    <m/>
    <m/>
    <m/>
    <s v="Да"/>
    <m/>
    <m/>
  </r>
  <r>
    <n v="182"/>
    <s v="Городской округ город Волгоград"/>
    <s v="Город"/>
    <s v="Волгоград"/>
    <s v="Волгоградская область, г. Волгоград, ул. Колумба, 1"/>
    <n v="48.842201000000003"/>
    <n v="44.643292299999999"/>
    <x v="4"/>
    <s v="Общеобразовательная организация"/>
    <s v="Муниципальное общеобразовательное учреждение &quot;Средняя школа №87 Тракторозаводского района Волгограда&quot;"/>
    <s v="медь"/>
    <n v="2"/>
    <s v="РОСТЕЛЕКОМ"/>
    <s v="ВОЛС"/>
    <n v="100"/>
    <d v="2019-11-30T00:00:00"/>
    <m/>
    <m/>
    <m/>
    <s v="Да"/>
    <s v="31.10.2019-06.11.2019"/>
    <m/>
  </r>
  <r>
    <n v="183"/>
    <s v="Городской округ город Волгоград"/>
    <s v="Город"/>
    <s v="Волгоград"/>
    <s v="Волгоградская область, г. Волгоград, ул. имени Арсеньева, 32"/>
    <n v="48.521213299999999"/>
    <n v="44.511912500000001"/>
    <x v="4"/>
    <s v="Общеобразовательная организация"/>
    <s v="Муниципальное общеобразовательное учреждение &quot;Средняя школа с углубленным изучением отдельных предметов №9 Красноармейского района Волгограда&quot;"/>
    <s v="медь"/>
    <n v="2"/>
    <s v="РОСТЕЛЕКОМ"/>
    <s v="ВОЛС"/>
    <n v="100"/>
    <d v="2019-11-30T00:00:00"/>
    <m/>
    <m/>
    <m/>
    <m/>
    <m/>
    <m/>
  </r>
  <r>
    <n v="185"/>
    <s v="Городской округ город Волгоград"/>
    <s v="Город"/>
    <s v="Волгоград"/>
    <s v="Волгоградская область, г. Волгоград, б-р имени Энгельса, 30"/>
    <n v="48.511512799999998"/>
    <n v="44.538771199999999"/>
    <x v="4"/>
    <s v="Общеобразовательная организация"/>
    <s v="Муниципальное общеобразовательное учреждение &quot;Средняя школа №65 Красноармейского района Волгограда&quot;"/>
    <s v="медь"/>
    <n v="2"/>
    <s v="РОСТЕЛЕКОМ"/>
    <s v="ВОЛС"/>
    <n v="100"/>
    <d v="2019-11-30T00:00:00"/>
    <m/>
    <m/>
    <m/>
    <m/>
    <m/>
    <m/>
  </r>
  <r>
    <n v="186"/>
    <s v="Городской округ город Волгоград"/>
    <s v="Город"/>
    <s v="Волгоград"/>
    <s v="Волгоградская область, г. Волгоград, пр-кт имени Маршала Советского Союза Г.К.Жукова, 13"/>
    <n v="48.723257400000001"/>
    <n v="44.500779000000001"/>
    <x v="4"/>
    <s v="Общеобразовательная организация"/>
    <s v="Муниципальное общеобразовательное учреждение &quot;Средняя школа №37 Дзержинского района Волгограда&quot;"/>
    <s v="медь"/>
    <n v="1"/>
    <s v="РОСТЕЛЕКОМ"/>
    <s v="ВОЛС"/>
    <n v="100"/>
    <d v="2019-11-30T00:00:00"/>
    <m/>
    <m/>
    <m/>
    <s v="Да"/>
    <m/>
    <d v="2019-10-24T00:00:00"/>
  </r>
  <r>
    <n v="188"/>
    <s v="Городской округ город Волгоград"/>
    <s v="Город"/>
    <s v="Волгоград"/>
    <s v="Волгоградская область, г. Волгоград, пр-кт имени Столетова, 50А"/>
    <n v="48.507248599999997"/>
    <n v="44.566957500000001"/>
    <x v="4"/>
    <s v="Общеобразовательная организация"/>
    <s v="Муниципальное общеобразовательное учреждение &quot;Средняя школа с углубленным изучением отдельных предметов №38 Красноармейского района Волгограда&quot;"/>
    <s v="медь"/>
    <n v="1"/>
    <s v="РОСТЕЛЕКОМ"/>
    <s v="ВОЛС"/>
    <n v="100"/>
    <d v="2019-11-30T00:00:00"/>
    <m/>
    <m/>
    <m/>
    <m/>
    <m/>
    <m/>
  </r>
  <r>
    <n v="189"/>
    <s v="Городской округ город Волгоград"/>
    <s v="Город"/>
    <s v="Волгоград"/>
    <s v="Волгоградская область, г. Волгоград, ул. имени Алишера Навои, 2"/>
    <n v="48.688460800000001"/>
    <n v="44.413552099999997"/>
    <x v="4"/>
    <s v="Общеобразовательная организация"/>
    <s v="Муниципальное общеобразовательное учреждение &quot;Средняя школа №46 имени гвардии генерал-майора В.А.Глазкова Советского района Волгограда&quot;"/>
    <s v="медь"/>
    <n v="1"/>
    <s v="ООО &quot;Телеком-Волга&quot;"/>
    <s v="ВОЛС"/>
    <n v="100"/>
    <d v="2019-11-30T00:00:00"/>
    <m/>
    <m/>
    <m/>
    <s v="Да"/>
    <d v="2019-10-31T00:00:00"/>
    <d v="2019-10-31T00:00:00"/>
  </r>
  <r>
    <n v="190"/>
    <s v="Городской округ город Волгоград"/>
    <s v="Город"/>
    <s v="Волгоград"/>
    <s v="Волгоградская область, г. Волгоград, ул. имени Рокоссовского, 40А"/>
    <n v="48.720126299999997"/>
    <n v="44.512817499999997"/>
    <x v="4"/>
    <s v="Общеобразовательная организация"/>
    <s v="Муниципальное общеобразовательное учреждение &quot;Средняя школа с углубленным изучением отдельных предметов №44 Центрального района Волгограда&quot;"/>
    <s v="медь"/>
    <n v="2"/>
    <s v="РОСТЕЛЕКОМ"/>
    <s v="ВОЛС"/>
    <n v="100"/>
    <d v="2019-11-30T00:00:00"/>
    <m/>
    <m/>
    <m/>
    <m/>
    <m/>
    <m/>
  </r>
  <r>
    <n v="191"/>
    <s v="Городской округ город Волгоград"/>
    <s v="Город"/>
    <s v="Волгоград"/>
    <s v="Волгоградская область, г. Волгоград, пр-кт имени В.И.Ленина, 69"/>
    <n v="48.754452299999997"/>
    <n v="44.550005300000002"/>
    <x v="4"/>
    <s v="Общеобразовательная организация"/>
    <s v="Муниципальное общеобразовательное учреждение &quot;Средняя школа №34 Краснооктябрьского района Волгограда&quot;"/>
    <s v="медь"/>
    <n v="2"/>
    <s v="РОСТЕЛЕКОМ"/>
    <s v="ВОЛС"/>
    <n v="100"/>
    <d v="2019-11-30T00:00:00"/>
    <m/>
    <m/>
    <m/>
    <m/>
    <m/>
    <m/>
  </r>
  <r>
    <n v="192"/>
    <s v="Городской округ город Волгоград"/>
    <s v="Город"/>
    <s v="Волгоград"/>
    <s v="Волгоградская область, г. Волгоград, ул. имени Дегтярева, 10"/>
    <n v="48.8063802"/>
    <n v="44.599573499999998"/>
    <x v="4"/>
    <s v="Общеобразовательная организация"/>
    <s v="Муниципальное общеобразовательное учреждение &quot;Средняя школа №29 Тракторозаводского района Волгограда&quot;"/>
    <s v="медь"/>
    <n v="2"/>
    <s v="РОСТЕЛЕКОМ"/>
    <s v="ВОЛС"/>
    <n v="100"/>
    <d v="2019-11-30T00:00:00"/>
    <m/>
    <m/>
    <m/>
    <m/>
    <m/>
    <m/>
  </r>
  <r>
    <n v="193"/>
    <s v="Городской округ город Волгоград"/>
    <s v="Город"/>
    <s v="Волгоград"/>
    <s v="Волгоградская область, г. Волгоград, ул. имени Качалова, 58"/>
    <n v="48.776709599999997"/>
    <n v="44.542735299999997"/>
    <x v="4"/>
    <s v="Общеобразовательная организация"/>
    <s v="Муниципальное общеобразовательное учреждение &quot;Средняя школа №32 Краснооктябрьского района Волгограда&quot;"/>
    <s v="БШПД"/>
    <n v="10"/>
    <s v="ПАО &quot;Мобильные Телесистемы&quot;"/>
    <s v="ВОЛС"/>
    <n v="100"/>
    <d v="2019-11-30T00:00:00"/>
    <m/>
    <m/>
    <m/>
    <s v="Да"/>
    <m/>
    <m/>
  </r>
  <r>
    <n v="194"/>
    <s v="Городской округ город Волгоград"/>
    <s v="Город"/>
    <s v="Волгоград"/>
    <s v="Волгоградская область, г. Волгоград, ул. Фадеева, 1"/>
    <n v="48.5129448"/>
    <n v="44.560277800000001"/>
    <x v="4"/>
    <s v="Общеобразовательная организация"/>
    <s v="Муниципальное общеобразовательное учреждение &quot;Средняя школа №31 Красноармейского района Волгограда&quot;"/>
    <s v="медь"/>
    <n v="2"/>
    <s v="РОСТЕЛЕКОМ"/>
    <s v="ВОЛС"/>
    <n v="100"/>
    <d v="2019-11-30T00:00:00"/>
    <m/>
    <m/>
    <m/>
    <m/>
    <m/>
    <m/>
  </r>
  <r>
    <n v="195"/>
    <s v="Городской округ город Волгоград"/>
    <s v="Город"/>
    <s v="Волгоград"/>
    <s v="Волгоградская область, г. Волгоград, ул. Олимпийская, 33"/>
    <n v="48.511794899999998"/>
    <n v="44.578195200000003"/>
    <x v="4"/>
    <s v="Общеобразовательная организация"/>
    <s v="Муниципальное общеобразовательное учреждение &quot;Средняя школа №60 Красноармейского района Волгограда&quot;"/>
    <s v="медь"/>
    <n v="1"/>
    <s v="РОСТЕЛЕКОМ"/>
    <s v="ВОЛС"/>
    <n v="100"/>
    <d v="2019-11-30T00:00:00"/>
    <m/>
    <m/>
    <m/>
    <m/>
    <m/>
    <m/>
  </r>
  <r>
    <n v="197"/>
    <s v="Городской округ город Волгоград"/>
    <s v="Город"/>
    <s v="Волгоград"/>
    <s v="Волгоградская область, г. Волгоград, ул. имени Грамши, 39"/>
    <n v="48.820599000000001"/>
    <n v="44.640929399999997"/>
    <x v="4"/>
    <s v="Общеобразовательная организация"/>
    <s v="Муниципальное общеобразовательное учреждение &quot;Средняя школа №61 Тракторозаводского района Волгограда&quot;"/>
    <s v="медь"/>
    <n v="2"/>
    <s v="РОСТЕЛЕКОМ"/>
    <s v="ВОЛС"/>
    <n v="100"/>
    <d v="2019-11-30T00:00:00"/>
    <m/>
    <m/>
    <m/>
    <s v="Да"/>
    <d v="2019-11-06T00:00:00"/>
    <m/>
  </r>
  <r>
    <n v="198"/>
    <s v="Городской округ город Волгоград"/>
    <s v="Город"/>
    <s v="Волгоград"/>
    <s v="Волгоградская область, г. Волгоград, ул. Героев Малой Земли, 53"/>
    <n v="48.508226499999999"/>
    <n v="44.522473499999997"/>
    <x v="4"/>
    <s v="Общеобразовательная организация"/>
    <s v="Муниципальное общеобразовательное учреждение &quot;Средняя школа №64 Красноармейского района Волгограда&quot;"/>
    <s v="медь"/>
    <n v="1"/>
    <s v="РОСТЕЛЕКОМ"/>
    <s v="ВОЛС"/>
    <n v="100"/>
    <d v="2019-11-30T00:00:00"/>
    <m/>
    <m/>
    <m/>
    <m/>
    <m/>
    <m/>
  </r>
  <r>
    <n v="199"/>
    <s v="Городской округ город Волгоград"/>
    <s v="Город"/>
    <s v="Волгоград"/>
    <s v="Волгоградская область, г. Волгоград, пер. Обводный, 1А"/>
    <n v="48.512493599999999"/>
    <n v="44.533599600000002"/>
    <x v="4"/>
    <s v="Общеобразовательная организация"/>
    <s v="Муниципальное общеобразовательное учреждение &quot;Средняя школа №62 Красноармейского района Волгограда&quot;"/>
    <s v="медь"/>
    <n v="3"/>
    <s v="РОСТЕЛЕКОМ"/>
    <s v="ВОЛС"/>
    <n v="100"/>
    <d v="2019-11-30T00:00:00"/>
    <m/>
    <m/>
    <m/>
    <m/>
    <m/>
    <m/>
  </r>
  <r>
    <n v="201"/>
    <s v="Городской округ город Волгоград"/>
    <s v="Город"/>
    <s v="Волгоград"/>
    <s v="Волгоградская область, г. Волгоград, ул. Репина, 19"/>
    <n v="48.763865699999997"/>
    <n v="44.544953100000001"/>
    <x v="4"/>
    <s v="Общеобразовательная организация"/>
    <s v="Муниципальное общеобразовательное учреждение &quot;Средняя школа №5 Краснооктябрьского района Волгограда&quot;"/>
    <s v="медь"/>
    <n v="30"/>
    <s v="РОСТЕЛЕКОМ"/>
    <s v="ВОЛС"/>
    <n v="100"/>
    <d v="2019-11-30T00:00:00"/>
    <m/>
    <m/>
    <m/>
    <m/>
    <m/>
    <m/>
  </r>
  <r>
    <n v="202"/>
    <s v="Городской округ город Волгоград"/>
    <s v="Город"/>
    <s v="Волгоград"/>
    <s v="Волгоградская область, г. Волгоград, ул. Строителей, 4А"/>
    <n v="48.781545100000002"/>
    <n v="44.385043400000001"/>
    <x v="4"/>
    <s v="Общеобразовательная организация"/>
    <s v="Муниципальное общеобразовательное учреждение &quot;Средняя школа №50 Дзержинского района Волгограда&quot;"/>
    <s v="медь"/>
    <n v="1"/>
    <s v="РОСТЕЛЕКОМ"/>
    <s v="ВОЛС"/>
    <n v="100"/>
    <d v="2019-11-30T00:00:00"/>
    <m/>
    <m/>
    <m/>
    <m/>
    <m/>
    <m/>
  </r>
  <r>
    <n v="203"/>
    <s v="Городской округ город Волгоград"/>
    <s v="Город"/>
    <s v="Волгоград"/>
    <s v="Волгоградская область, г. Волгоград, ул. имени Кирова, 128Б"/>
    <n v="48.615501000000002"/>
    <n v="44.427752099999999"/>
    <x v="4"/>
    <s v="Общеобразовательная организация"/>
    <s v="Муниципальное общеобразовательное учреждение &quot;Средняя школа №56 Кировского района Волгограда&quot;"/>
    <s v="медь"/>
    <n v="2"/>
    <s v="РОСТЕЛЕКОМ"/>
    <s v="ВОЛС"/>
    <n v="100"/>
    <d v="2019-11-30T00:00:00"/>
    <m/>
    <m/>
    <m/>
    <s v="Да"/>
    <d v="2019-10-31T00:00:00"/>
    <d v="2019-10-31T00:00:00"/>
  </r>
  <r>
    <n v="204"/>
    <s v="Городской округ город Волгоград"/>
    <s v="Город"/>
    <s v="Волгоград"/>
    <s v="Волгоградская область, г. Волгоград, ул. имени Кропоткина, 9"/>
    <n v="48.817130900000002"/>
    <n v="44.617866900000003"/>
    <x v="4"/>
    <s v="Общеобразовательная организация"/>
    <s v="Муниципальное общеобразовательное учреждение &quot;Средняя школа №51 имени героя Советского союза А.М.Числова Тракторозаводского района Волгограда&quot;"/>
    <s v="медь"/>
    <n v="6"/>
    <s v="РОСТЕЛЕКОМ"/>
    <s v="ВОЛС"/>
    <n v="100"/>
    <d v="2019-11-30T00:00:00"/>
    <m/>
    <m/>
    <m/>
    <s v="Да"/>
    <d v="2019-11-06T00:00:00"/>
    <m/>
  </r>
  <r>
    <n v="205"/>
    <s v="Городской округ город Волгоград"/>
    <s v="Город"/>
    <s v="Волгоград"/>
    <s v="Волгоградская область, г. Волгоград, ул. имени академика Богомольца, 7А"/>
    <n v="48.821212099999997"/>
    <n v="44.627792900000003"/>
    <x v="4"/>
    <s v="Общеобразовательная организация"/>
    <s v="Муниципальное общеобразовательное учреждение &quot;Лицей №3 Тракторозаводского района Волгограда&quot;"/>
    <s v="медь"/>
    <n v="2"/>
    <s v="РОСТЕЛЕКОМ"/>
    <s v="ВОЛС"/>
    <n v="100"/>
    <d v="2019-11-30T00:00:00"/>
    <m/>
    <m/>
    <m/>
    <s v="Да"/>
    <d v="2019-10-31T00:00:00"/>
    <d v="2019-10-31T00:00:00"/>
  </r>
  <r>
    <n v="206"/>
    <s v="Городской округ город Волгоград"/>
    <s v="Город"/>
    <s v="Волгоград"/>
    <s v="Волгоградская область, г. Волгоград, ул. имени Быкова, 1"/>
    <n v="48.7979992"/>
    <n v="44.595308899999999"/>
    <x v="4"/>
    <s v="Общеобразовательная организация"/>
    <s v="Муниципальное общеобразовательное учреждение &quot;Гимназия №13 Тракторозаводского района Волгограда&quot;"/>
    <s v="медь"/>
    <n v="1"/>
    <s v="РОСТЕЛЕКОМ"/>
    <s v="ВОЛС"/>
    <n v="100"/>
    <d v="2019-11-30T00:00:00"/>
    <m/>
    <m/>
    <m/>
    <s v="Да"/>
    <m/>
    <m/>
  </r>
  <r>
    <n v="209"/>
    <s v="Городской округ город Волгоград"/>
    <s v="Город"/>
    <s v="Волгоград"/>
    <s v="Волгоградская область, г. Волгоград, ул. имени Грамши, 31"/>
    <n v="48.817169499999999"/>
    <n v="44.633413900000001"/>
    <x v="4"/>
    <s v="Общеобразовательная организация"/>
    <s v="Муниципальное общеобразовательное учреждение &quot;Гимназия №16 Тракторозаводского района Волгограда&quot;"/>
    <s v="медь"/>
    <n v="20"/>
    <s v="РОСТЕЛЕКОМ"/>
    <s v="ВОЛС"/>
    <n v="100"/>
    <d v="2019-11-30T00:00:00"/>
    <m/>
    <m/>
    <m/>
    <s v="Да"/>
    <m/>
    <m/>
  </r>
  <r>
    <n v="210"/>
    <s v="Городской округ город Волгоград"/>
    <s v="Город"/>
    <s v="Волгоград"/>
    <s v="Волгоградская область, г. Волгоград, ул. имени Константина Симонова, 20А"/>
    <n v="48.751545399999998"/>
    <n v="44.500803300000001"/>
    <x v="4"/>
    <s v="Общеобразовательная организация"/>
    <s v="Муниципальное общеобразовательное учреждение &quot;Гимназия №11 Дзержинского района Волгограда&quot;"/>
    <s v="медь"/>
    <n v="2"/>
    <s v="ООО &quot;Телеком-Волга&quot;"/>
    <s v="ВОЛС"/>
    <n v="100"/>
    <d v="2019-11-30T00:00:00"/>
    <m/>
    <m/>
    <m/>
    <s v="Да"/>
    <m/>
    <d v="2019-10-24T00:00:00"/>
  </r>
  <r>
    <n v="211"/>
    <s v="Городской округ город Волгоград"/>
    <s v="Город"/>
    <s v="Волгоград"/>
    <s v="Волгоградская область, г. Волгоград, ул. Ельшанская, 130"/>
    <n v="48.691204900000002"/>
    <n v="44.464784700000003"/>
    <x v="4"/>
    <s v="Общеобразовательная организация"/>
    <s v="Муниципальное общеобразовательное учреждение &quot;Вечерняя школа №26 Ворошиловского района Волгограда&quot;"/>
    <s v="медь"/>
    <n v="2"/>
    <s v="РОСТЕЛЕКОМ"/>
    <s v="ВОЛС"/>
    <n v="100"/>
    <d v="2019-11-30T00:00:00"/>
    <m/>
    <m/>
    <m/>
    <m/>
    <d v="2019-10-31T00:00:00"/>
    <m/>
  </r>
  <r>
    <n v="212"/>
    <s v="Городской округ город Волгоград"/>
    <s v="Город"/>
    <s v="Волгоград"/>
    <s v="Волгоградская область, г. Волгоград, ул. имени Писемского, 30А"/>
    <n v="48.579232400000002"/>
    <n v="44.435622899999998"/>
    <x v="4"/>
    <s v="Общеобразовательная организация"/>
    <s v="Муниципальное общеобразовательное учреждение &quot;Вечерняя школа №10 Кировского района Волгограда&quot;"/>
    <s v="медь"/>
    <n v="1"/>
    <s v="РОСТЕЛЕКОМ"/>
    <s v="ВОЛС"/>
    <n v="100"/>
    <d v="2019-11-30T00:00:00"/>
    <m/>
    <m/>
    <m/>
    <s v="Да"/>
    <m/>
    <d v="2019-10-31T00:00:00"/>
  </r>
  <r>
    <n v="215"/>
    <s v="Городской округ город Волгоград"/>
    <s v="Город"/>
    <s v="Волгоград"/>
    <s v="Волгоградская область, г. Волгоград, ул. имени Ткачева, 10А"/>
    <n v="48.7210416"/>
    <n v="44.519626000000002"/>
    <x v="4"/>
    <s v="Общеобразовательная организация"/>
    <s v="Муниципальное общеобразовательное учреждение &quot;Гимназия №1 Центрального района Волгограда&quot;"/>
    <s v="медь"/>
    <n v="5"/>
    <s v="ООО &quot;Телеком-Волга&quot;"/>
    <s v="ВОЛС"/>
    <n v="100"/>
    <d v="2019-11-30T00:00:00"/>
    <m/>
    <m/>
    <m/>
    <m/>
    <m/>
    <m/>
  </r>
  <r>
    <n v="216"/>
    <s v="Городской округ город Волгоград"/>
    <s v="Город"/>
    <s v="Волгоград"/>
    <s v="Волгоградская область, г. Волгоград, пр-кт имени Героев Сталинграда, 43"/>
    <n v="48.516250900000003"/>
    <n v="44.538930499999999"/>
    <x v="4"/>
    <s v="Общеобразовательная организация"/>
    <s v="Муниципальное общеобразовательное учреждение &quot;Гимназия №2 Имени Героя Советского Союза Н.П.Белоусова Красноармейского района Волгограда&quot;"/>
    <s v="медь"/>
    <n v="4"/>
    <s v="РОСТЕЛЕКОМ"/>
    <s v="ВОЛС"/>
    <n v="100"/>
    <d v="2019-11-30T00:00:00"/>
    <m/>
    <m/>
    <m/>
    <m/>
    <m/>
    <m/>
  </r>
  <r>
    <n v="217"/>
    <s v="Городской округ город Волгоград"/>
    <s v="Город"/>
    <s v="Волгоград"/>
    <s v="Волгоградская область, г. Волгоград, ул. имени академика Королева, 1А"/>
    <n v="48.648573200000001"/>
    <n v="44.439450100000002"/>
    <x v="4"/>
    <s v="Общеобразовательная организация"/>
    <s v="Муниципальное общеобразовательное учреждение &quot;Гимназия №15 Советского района Волгограда&quot;"/>
    <s v="медь"/>
    <n v="4"/>
    <s v="ООО &quot;Телеком-Волга&quot;"/>
    <s v="ВОЛС"/>
    <n v="100"/>
    <d v="2019-11-30T00:00:00"/>
    <m/>
    <m/>
    <m/>
    <s v="Да"/>
    <m/>
    <m/>
  </r>
  <r>
    <n v="219"/>
    <s v="Городской округ город Волгоград"/>
    <s v="Город"/>
    <s v="Волгоград"/>
    <s v="Волгоградская область, г. Волгоград, ул. Богунская, 18"/>
    <n v="48.772677799999997"/>
    <n v="44.553090300000001"/>
    <x v="4"/>
    <s v="Общеобразовательная организация"/>
    <s v="Муниципальное общеобразовательное учреждение &quot;Лицей №2 Краснооктябрьского района Волгограда&quot;"/>
    <s v="медь"/>
    <n v="3"/>
    <s v="РОСТЕЛЕКОМ"/>
    <s v="ВОЛС"/>
    <n v="100"/>
    <d v="2019-11-30T00:00:00"/>
    <m/>
    <m/>
    <m/>
    <m/>
    <m/>
    <m/>
  </r>
  <r>
    <n v="221"/>
    <s v="Городской округ город Волгоград"/>
    <s v="Город"/>
    <s v="Волгоград"/>
    <s v="Волгоградская область, г. Волгоград, ул. Удмуртская, 18"/>
    <n v="48.517257999999998"/>
    <n v="44.568429700000003"/>
    <x v="4"/>
    <s v="Общеобразовательная организация"/>
    <s v="Муниципальное общеобразовательное учреждение &quot;Гимназия №8 Красноармейского района Волгограда&quot;"/>
    <s v="медь"/>
    <n v="1"/>
    <s v="РОСТЕЛЕКОМ"/>
    <s v="ВОЛС"/>
    <n v="100"/>
    <d v="2019-11-30T00:00:00"/>
    <m/>
    <m/>
    <m/>
    <m/>
    <m/>
    <m/>
  </r>
  <r>
    <n v="223"/>
    <s v="Городской округ город Волгоград"/>
    <s v="Город"/>
    <s v="Волгоград"/>
    <s v="Волгоградская область, г. Волгоград, б-р имени Энгельса, 33"/>
    <n v="48.510310400000002"/>
    <n v="44.545553499999997"/>
    <x v="4"/>
    <s v="Общеобразовательная организация"/>
    <s v="Муниципальное общеобразовательное учреждение &quot;Гимназия №7 Красноармейского района Волгограда&quot;"/>
    <s v="медь"/>
    <n v="4"/>
    <s v="АО &quot;ЭР-Телеком Холдинг&quot;"/>
    <s v="ВОЛС"/>
    <n v="100"/>
    <d v="2019-11-30T00:00:00"/>
    <m/>
    <m/>
    <m/>
    <m/>
    <m/>
    <m/>
  </r>
  <r>
    <n v="225"/>
    <s v="Городской округ город Волгоград"/>
    <s v="Город"/>
    <s v="Волгоград"/>
    <s v="Волгоградская область, г. Волгоград, ул. Довженко, 34"/>
    <n v="48.4853363"/>
    <n v="44.591146700000003"/>
    <x v="4"/>
    <s v="Общеобразовательная организация"/>
    <s v="Государственное казенное общеобразовательное учреждение &quot;Вечерняя средняя школа №1 Волгоградской области&quot;"/>
    <s v="Отсутствует"/>
    <n v="0"/>
    <s v="Отсутствует"/>
    <s v="ВОЛС"/>
    <n v="100"/>
    <d v="2019-11-30T00:00:00"/>
    <m/>
    <s v="Волгоградская область, г. Волгоград, ул. Героев Малой Земли, 34"/>
    <s v="48,506396 44,533056"/>
    <m/>
    <m/>
    <m/>
  </r>
  <r>
    <n v="228"/>
    <s v="Городской округ город Волгоград"/>
    <s v="Город"/>
    <s v="Волгоград"/>
    <s v="Волгоградская область, г. Волгоград, ул. имени Курчатова, 1"/>
    <n v="48.605929400000001"/>
    <n v="44.425465299999999"/>
    <x v="4"/>
    <s v="Общеобразовательная организация"/>
    <s v="Государственное бюджетное общеобразовательное учреждение &quot;Волгоградская школа-интернат &quot;Надежда&quot;"/>
    <s v="медь"/>
    <n v="5"/>
    <s v="РОСТЕЛЕКОМ"/>
    <s v="ВОЛС"/>
    <n v="100"/>
    <d v="2019-11-30T00:00:00"/>
    <m/>
    <m/>
    <m/>
    <m/>
    <m/>
    <m/>
  </r>
  <r>
    <n v="229"/>
    <s v="Городской округ город Волгоград"/>
    <s v="Город"/>
    <s v="Волгоград"/>
    <s v="Волгоградская область, г. Волгоград, пр-кт Столетова, 16"/>
    <n v="48.512544400000003"/>
    <n v="44.576358200000001"/>
    <x v="4"/>
    <s v="Общеобразовательная организация"/>
    <s v="Государственное казенное общеобразовательное учреждение &quot;Волгоградская школа-интернат №5&quot;"/>
    <s v="медь"/>
    <n v="2"/>
    <s v="РОСТЕЛЕКОМ"/>
    <s v="ВОЛС"/>
    <n v="100"/>
    <d v="2019-11-30T00:00:00"/>
    <m/>
    <m/>
    <m/>
    <m/>
    <m/>
    <m/>
  </r>
  <r>
    <n v="232"/>
    <s v="Городской округ город Волгоград"/>
    <s v="Город"/>
    <s v="Волгоград"/>
    <s v="Волгоградская область, г. Волгоград, ул. Криворожская, 1"/>
    <n v="48.6679782"/>
    <n v="44.437058999999998"/>
    <x v="4"/>
    <s v="Общеобразовательная организация"/>
    <s v="Государственное казенное общеобразовательное учреждение &quot;Волгоградская школа-интернат №7&quot;"/>
    <s v="медь"/>
    <n v="6"/>
    <s v="РОСТЕЛЕКОМ"/>
    <s v="ВОЛС"/>
    <n v="100"/>
    <d v="2019-11-30T00:00:00"/>
    <m/>
    <m/>
    <m/>
    <s v="Да"/>
    <d v="2019-10-31T00:00:00"/>
    <d v="2019-10-31T00:00:00"/>
  </r>
  <r>
    <n v="234"/>
    <s v="Городской округ город Волгоград"/>
    <s v="Город"/>
    <s v="Волгоград"/>
    <s v="Волгоградская область, г. Волгоград, пр-кт Университетский, 34"/>
    <n v="48.6692307"/>
    <n v="44.4398178"/>
    <x v="4"/>
    <s v="Общеобразовательная организация"/>
    <s v="Государственное бюджетное общеобразовательное учреждение &quot;Волгоградский лицей-интернат &quot;Лидер&quot;"/>
    <s v="медь"/>
    <n v="8"/>
    <s v="ООО &quot;Телеком-Волга&quot;"/>
    <s v="ВОЛС"/>
    <n v="100"/>
    <d v="2019-11-30T00:00:00"/>
    <m/>
    <m/>
    <m/>
    <s v="Да"/>
    <d v="2019-10-31T00:00:00"/>
    <d v="2019-10-31T00:00:00"/>
  </r>
  <r>
    <n v="235"/>
    <s v="Городской округ город Волгоград"/>
    <s v="Город"/>
    <s v="Волгоград"/>
    <s v="Волгоградская область, г. Волгоград, ул. Большая, 17"/>
    <n v="48.719354699999997"/>
    <n v="44.484821199999999"/>
    <x v="4"/>
    <s v="Общеобразовательная организация"/>
    <s v="Государственное бюджетное общеобразовательное учреждение &quot;Волгоградская школа-интернат &quot;Созвездие&quot;"/>
    <s v="медь"/>
    <n v="6"/>
    <s v="ООО &quot;Телеком-Волга&quot;"/>
    <s v="ВОЛС"/>
    <n v="100"/>
    <d v="2019-11-30T00:00:00"/>
    <m/>
    <m/>
    <m/>
    <m/>
    <m/>
    <m/>
  </r>
  <r>
    <n v="236"/>
    <s v="Городской округ город Волгоград"/>
    <s v="Город"/>
    <s v="Волгоград"/>
    <s v="Волгоградская область, г. Волгоград, ул. Волгоградская, 1"/>
    <n v="48.630270299999999"/>
    <n v="44.393568700000003"/>
    <x v="4"/>
    <s v="Общеобразовательная организация"/>
    <s v="Муниципальное общеобразовательное учреждение &quot;Средняя школа №58 Советского района Волгограда&quot;"/>
    <s v="БШПД"/>
    <n v="1"/>
    <s v="ПАО &quot;Мобильные Телесистемы&quot;"/>
    <s v="ВОЛС"/>
    <n v="100"/>
    <d v="2019-11-30T00:00:00"/>
    <m/>
    <m/>
    <m/>
    <m/>
    <m/>
    <m/>
  </r>
  <r>
    <n v="238"/>
    <s v="Городской округ город Волгоград"/>
    <s v="Город"/>
    <s v="Волгоград"/>
    <s v="Волгоградская область, г. Волгоград, ул. Рионская, 14"/>
    <n v="48.737868900000002"/>
    <n v="44.488575500000003"/>
    <x v="4"/>
    <s v="Общеобразовательная организация"/>
    <s v="Муниципальное общеобразовательное учреждение &quot;Средняя школа с углубленным изучением отдельных предметов №96 Дзержинского района Волгограда&quot;"/>
    <s v="медь"/>
    <n v="1"/>
    <s v="РОСТЕЛЕКОМ"/>
    <s v="ВОЛС"/>
    <n v="100"/>
    <d v="2019-11-30T00:00:00"/>
    <m/>
    <m/>
    <m/>
    <s v="Да"/>
    <m/>
    <d v="2019-10-24T00:00:00"/>
  </r>
  <r>
    <n v="239"/>
    <s v="Городской округ город Волгоград"/>
    <s v="Город"/>
    <s v="Волгоград"/>
    <s v="Волгоградская область, г. Волгоград, ул. имени академика Богомольца, 15"/>
    <n v="48.823514500000002"/>
    <n v="44.628359099999997"/>
    <x v="4"/>
    <s v="Общеобразовательная организация"/>
    <s v="Муниципальное общеобразовательное учреждение &quot;Средняя школа №88 Тракторозаводского района Волгограда&quot;"/>
    <s v="медь"/>
    <n v="2"/>
    <s v="РОСТЕЛЕКОМ"/>
    <s v="ВОЛС"/>
    <n v="100"/>
    <d v="2019-11-30T00:00:00"/>
    <m/>
    <m/>
    <m/>
    <s v="Да"/>
    <d v="2019-11-06T00:00:00"/>
    <m/>
  </r>
  <r>
    <n v="240"/>
    <s v="Городской округ город Волгоград"/>
    <s v="Город"/>
    <s v="Волгоград"/>
    <s v="Волгоградская область, г. Волгоград, пр-кт имени Маршала Советского Союза Г.К.Жукова, 84"/>
    <n v="48.732875999999997"/>
    <n v="44.496487100000003"/>
    <x v="4"/>
    <s v="Общеобразовательная организация"/>
    <s v="Муниципальное общеобразовательное учреждение &quot;Средняя школа №43 Дзержинского района Волгограда&quot;"/>
    <s v="медь"/>
    <n v="1"/>
    <s v="РОСТЕЛЕКОМ"/>
    <s v="ВОЛС"/>
    <n v="100"/>
    <d v="2019-11-30T00:00:00"/>
    <m/>
    <m/>
    <m/>
    <m/>
    <m/>
    <m/>
  </r>
  <r>
    <n v="242"/>
    <s v="Городской округ город Волгоград"/>
    <s v="Город"/>
    <s v="Волгоград"/>
    <s v="Волгоградская область, г. Волгоград, пр-кт Университетский, 88"/>
    <n v="48.649517799999998"/>
    <n v="44.433450700000002"/>
    <x v="4"/>
    <s v="Общеобразовательная организация"/>
    <s v="Муниципальное общеобразовательное учреждение &quot;Средняя школа №103 Советского района Волгограда&quot;"/>
    <s v="Спутник"/>
    <n v="20"/>
    <s v="ООО &quot;Телеком-Волга&quot;"/>
    <s v="ВОЛС"/>
    <n v="100"/>
    <d v="2019-11-30T00:00:00"/>
    <m/>
    <m/>
    <m/>
    <s v="Да"/>
    <m/>
    <m/>
  </r>
  <r>
    <n v="243"/>
    <s v="Городской округ город Волгоград"/>
    <s v="Город"/>
    <s v="Волгоград"/>
    <s v="Волгоградская область, г. Волгоград, ул. 51-й Гвардейской, 48"/>
    <n v="48.766857600000002"/>
    <n v="44.500578599999997"/>
    <x v="4"/>
    <s v="Общеобразовательная организация"/>
    <s v="Муниципальное общеобразовательное учреждение &quot;Средняя школа №40 Дзержинского района Волгограда&quot;"/>
    <s v="медь"/>
    <n v="1"/>
    <s v="РОСТЕЛЕКОМ"/>
    <s v="ВОЛС"/>
    <n v="100"/>
    <d v="2019-11-30T00:00:00"/>
    <m/>
    <m/>
    <m/>
    <s v="Да"/>
    <m/>
    <m/>
  </r>
  <r>
    <n v="244"/>
    <s v="Городской округ город Волгоград"/>
    <s v="Город"/>
    <s v="Волгоград"/>
    <s v="Волгоградская область, г. Волгоград, ул. имени Константина Симонова, 29"/>
    <n v="48.756265599999999"/>
    <n v="44.506632199999999"/>
    <x v="4"/>
    <s v="Общеобразовательная организация"/>
    <s v="Муниципальное общеобразовательное учреждение &quot;Средняя школа с углубленным изучением отдельных предметов №33 Дзержинского района Волгограда&quot;"/>
    <s v="медь"/>
    <n v="4"/>
    <s v="РОСТЕЛЕКОМ"/>
    <s v="ВОЛС"/>
    <n v="100"/>
    <d v="2019-11-30T00:00:00"/>
    <m/>
    <m/>
    <m/>
    <s v="Да"/>
    <m/>
    <d v="2019-10-22T00:00:00"/>
  </r>
  <r>
    <n v="247"/>
    <s v="Городской округ город Волгоград"/>
    <s v="Город"/>
    <s v="Волгоград"/>
    <s v="Волгоградская область, г. Волгоград, пр-кт Металлургов, 17"/>
    <n v="48.768014999999998"/>
    <n v="44.552378300000001"/>
    <x v="4"/>
    <s v="СПО"/>
    <s v="Государственное бюджетное профессиональное образовательное учреждение &quot;Волгоградский экономико-технический колледж&quot;"/>
    <s v="БШПД"/>
    <n v="4"/>
    <s v="НПП УНИКО"/>
    <s v="ВОЛС"/>
    <n v="100"/>
    <d v="2019-11-30T00:00:00"/>
    <m/>
    <m/>
    <m/>
    <s v="Да"/>
    <m/>
    <m/>
  </r>
  <r>
    <n v="248"/>
    <s v="Городской округ город Волгоград"/>
    <s v="Город"/>
    <s v="Волгоград"/>
    <s v="Волгоградская область, г. Волгоград, ул. Баррикадная, 2, стр. 1"/>
    <n v="48.690520999999997"/>
    <n v="44.496937000000003"/>
    <x v="4"/>
    <s v="СПО"/>
    <s v="Государственное бюджетное профессиональное образовательное учреждение &quot;Волгоградский техникум водного транспорта имени адмирала флота Н.Д. Сергеева&quot;"/>
    <s v="БШПД"/>
    <n v="10"/>
    <s v="АО &quot;ЭР-Телеком Холдинг&quot;"/>
    <s v="ВОЛС"/>
    <n v="100"/>
    <d v="2019-11-30T00:00:00"/>
    <m/>
    <m/>
    <m/>
    <s v="Да"/>
    <d v="2019-11-01T00:00:00"/>
    <m/>
  </r>
  <r>
    <n v="250"/>
    <s v="Городской округ город Волгоград"/>
    <s v="Город"/>
    <s v="Волгоград"/>
    <s v="Волгоградская область, г. Волгоград, ул. им. Сологубова, 56"/>
    <n v="48.523524999999999"/>
    <n v="44.509877000000003"/>
    <x v="4"/>
    <s v="СПО"/>
    <s v="Государственное автономное профессиональное образовательное учреждение &quot;Волгоградский техникум железнодорожного транспорта и коммуникаций&quot;"/>
    <s v="медь"/>
    <n v="1.42"/>
    <s v="РОСТЕЛЕКОМ"/>
    <s v="ВОЛС"/>
    <n v="100"/>
    <d v="2019-11-30T00:00:00"/>
    <m/>
    <m/>
    <m/>
    <m/>
    <m/>
    <m/>
  </r>
  <r>
    <n v="251"/>
    <s v="Городской округ город Волгоград"/>
    <s v="Город"/>
    <s v="Волгоград"/>
    <s v="Волгоградская область, г. Волгоград, ул. Землячки, 74, стр. 3"/>
    <n v="48.761189700000003"/>
    <n v="44.508303599999998"/>
    <x v="4"/>
    <s v="СПО"/>
    <s v="Государственное автономное профессиональное образовательное учреждение &quot;Волгоградский медицинский колледж&quot;"/>
    <s v="БШПД"/>
    <n v="30"/>
    <s v="АО &quot;ЭР-Телеком Холдинг&quot;"/>
    <s v="ВОЛС"/>
    <n v="100"/>
    <d v="2019-11-30T00:00:00"/>
    <m/>
    <m/>
    <m/>
    <s v="Да"/>
    <m/>
    <d v="2019-10-22T00:00:00"/>
  </r>
  <r>
    <n v="253"/>
    <s v="Городской округ город Волгоград"/>
    <s v="Город"/>
    <s v="Волгоград"/>
    <s v="Волгоградская область, г. Волгоград, ул. Нестерова, 1 А"/>
    <n v="48.760613300000003"/>
    <n v="44.535868899999997"/>
    <x v="4"/>
    <s v="СПО"/>
    <s v="Государственное бюджетное профессиональное образовательное учреждение &quot;Волгоградский экономико-технический колледж&quot;"/>
    <s v="БШПД"/>
    <n v="4"/>
    <s v="НПП УНИКО"/>
    <s v="ВОЛС"/>
    <n v="100"/>
    <d v="2019-11-30T00:00:00"/>
    <m/>
    <m/>
    <m/>
    <s v="Да"/>
    <m/>
    <m/>
  </r>
  <r>
    <n v="254"/>
    <s v="Городской округ город Волгоград"/>
    <s v="Город"/>
    <s v="Волгоград"/>
    <s v="Волгоградская область, г. Волгоград, ул. Шурухина, 59"/>
    <n v="48.8198565"/>
    <n v="44.599967900000003"/>
    <x v="4"/>
    <s v="СПО"/>
    <s v="Государственное бюджетное профессиональное образовательное учреждение &quot;Волгоградский экономико-технический колледж&quot;"/>
    <s v="БШПД"/>
    <n v="4"/>
    <s v="НПП УНИКО"/>
    <s v="ВОЛС"/>
    <n v="100"/>
    <d v="2019-11-30T00:00:00"/>
    <m/>
    <m/>
    <m/>
    <m/>
    <m/>
    <m/>
  </r>
  <r>
    <n v="255"/>
    <s v="Городской округ город Волгоград"/>
    <s v="Город"/>
    <s v="Волгоград"/>
    <s v="Волгоградская область, г. Волгоград, ул. Баррикадная, 2, стр. 2"/>
    <n v="48.690489599999999"/>
    <n v="44.496868900000003"/>
    <x v="4"/>
    <s v="СПО"/>
    <s v="Государственное бюджетное профессиональное образовательное учреждение &quot;Волгоградский техникум водного транспорта имени адмирала флота Н.Д. Сергеева&quot;"/>
    <s v="Отсутствует"/>
    <n v="0"/>
    <s v="Отсутствует"/>
    <s v="ВОЛС"/>
    <n v="100"/>
    <d v="2019-11-30T00:00:00"/>
    <m/>
    <m/>
    <m/>
    <s v="Да"/>
    <d v="2019-11-01T00:00:00"/>
    <m/>
  </r>
  <r>
    <n v="260"/>
    <s v="Городской округ город Волгоград"/>
    <s v="Рабочий поселок"/>
    <s v="Горьковский"/>
    <s v="Волгоградская область, г. Волгоград, рп.Горьковский, ул. имени Валентины Терешковой, 52"/>
    <n v="48.690208699999999"/>
    <n v="44.309379700000001"/>
    <x v="4"/>
    <s v="Общеобразовательная организация"/>
    <s v="Муниципальное общеобразовательное учреждение &quot;Средняя школа №140 Советского района Волгограда&quot;"/>
    <s v="медь"/>
    <n v="1"/>
    <s v="ООО &quot;Телеком-Волга&quot;"/>
    <s v="ВОЛС"/>
    <n v="50"/>
    <d v="2019-11-30T00:00:00"/>
    <m/>
    <m/>
    <m/>
    <m/>
    <m/>
    <m/>
  </r>
  <r>
    <n v="262"/>
    <s v="Городской округ город Волжский"/>
    <s v="Город"/>
    <s v="Волжский"/>
    <s v="Волгоградская область, г. Волжский, ул. 40 лет Победы, 79"/>
    <n v="48.7653666"/>
    <n v="44.817922500000002"/>
    <x v="4"/>
    <s v="Общеобразовательная организация"/>
    <s v="Муниципальное общеобразовательное учреждение &quot;Средняя школа №31 г. Волжского Волгоградской области&quot;"/>
    <s v="медь"/>
    <n v="5"/>
    <s v="ООО &quot;Мотус-Телеком&quot;"/>
    <s v="ВОЛС"/>
    <n v="100"/>
    <d v="2019-11-30T00:00:00"/>
    <m/>
    <m/>
    <m/>
    <s v="Да"/>
    <d v="2019-10-31T00:00:00"/>
    <d v="2019-10-31T00:00:00"/>
  </r>
  <r>
    <n v="263"/>
    <s v="Городской округ город Волжский"/>
    <s v="Город"/>
    <s v="Волжский"/>
    <s v="Волгоградская область, г. Волжский, ул. Прибрежная, 91"/>
    <n v="48.773397899999999"/>
    <n v="44.771445800000002"/>
    <x v="4"/>
    <s v="Общеобразовательная организация"/>
    <s v="Муниципальное общеобразовательное учреждение &quot;Средняя школа №3 г. Волжского Волгоградской области&quot;"/>
    <s v="медь"/>
    <n v="4"/>
    <s v="РОСТЕЛЕКОМ"/>
    <s v="ВОЛС"/>
    <n v="100"/>
    <d v="2019-11-30T00:00:00"/>
    <m/>
    <m/>
    <m/>
    <s v="Да"/>
    <d v="2019-10-31T00:00:00"/>
    <d v="2019-10-31T00:00:00"/>
  </r>
  <r>
    <n v="264"/>
    <s v="Городской округ город Волжский"/>
    <s v="Город"/>
    <s v="Волжский"/>
    <s v="Волгоградская область, г. Волжский, ул. имени Карла Маркса, 13"/>
    <n v="48.808128600000003"/>
    <n v="44.737708900000001"/>
    <x v="4"/>
    <s v="Общеобразовательная организация"/>
    <s v="Муниципальное общеобразовательное учреждение &quot;Средняя школа с углубленным изучением отдельных предметов №2 г. Волжского Волгоградской области&quot;"/>
    <s v="медь"/>
    <n v="8"/>
    <s v="ООО &quot;Телеком-Волга&quot;"/>
    <s v="ВОЛС"/>
    <n v="100"/>
    <d v="2019-11-30T00:00:00"/>
    <m/>
    <m/>
    <m/>
    <s v="Да"/>
    <d v="2019-10-31T00:00:00"/>
    <d v="2019-10-31T00:00:00"/>
  </r>
  <r>
    <n v="265"/>
    <s v="Городской округ город Волжский"/>
    <s v="Город"/>
    <s v="Волжский"/>
    <s v="Волгоградская область, г. Волжский, ул. Советская, 39"/>
    <n v="48.784167099999998"/>
    <n v="44.759166499999999"/>
    <x v="4"/>
    <s v="Общеобразовательная организация"/>
    <s v="Муниципальное общеобразовательное учреждение &quot;Средняя школа с углубленным изучением отдельных предметов №19 г. Волжского Волгоградской области&quot;"/>
    <s v="медь"/>
    <n v="8"/>
    <s v="ООО &quot;Мотус-Телеком&quot;"/>
    <s v="ВОЛС"/>
    <n v="100"/>
    <d v="2019-11-30T00:00:00"/>
    <m/>
    <m/>
    <m/>
    <s v="Да"/>
    <m/>
    <m/>
  </r>
  <r>
    <n v="266"/>
    <s v="Городской округ город Волжский"/>
    <s v="Город"/>
    <s v="Волжский"/>
    <s v="Волгоградская область, г. Волжский, пр-кт Дружбы, 36"/>
    <n v="48.771524499999998"/>
    <n v="44.7875728"/>
    <x v="4"/>
    <s v="Общеобразовательная организация"/>
    <s v="Муниципальное общеобразовательное учреждение &quot;Средняя школа №28 г. Волжского Волгоградской области&quot;"/>
    <s v="медь"/>
    <n v="16"/>
    <s v="ООО &quot;Группа Тауэр-Телеком&quot;"/>
    <s v="ВОЛС"/>
    <n v="100"/>
    <d v="2019-11-30T00:00:00"/>
    <m/>
    <m/>
    <m/>
    <m/>
    <m/>
    <m/>
  </r>
  <r>
    <n v="267"/>
    <s v="Городской округ город Волжский"/>
    <s v="Город"/>
    <s v="Волжский"/>
    <s v="Волгоградская область, г. Волжский, ул. имени Калинина, 2"/>
    <n v="48.900878300000002"/>
    <n v="44.7775496"/>
    <x v="4"/>
    <s v="Общеобразовательная организация"/>
    <s v="Муниципальное общеобразовательное учреждение &quot;Средняя школа №15 г. Волжского Волгоградской области&quot;"/>
    <s v="медь"/>
    <n v="0.25600000000000001"/>
    <s v="РОСТЕЛЕКОМ"/>
    <s v="ВОЛС"/>
    <n v="100"/>
    <d v="2019-11-30T00:00:00"/>
    <m/>
    <m/>
    <m/>
    <m/>
    <m/>
    <m/>
  </r>
  <r>
    <n v="268"/>
    <s v="Городской округ город Волжский"/>
    <s v="Город"/>
    <s v="Волжский"/>
    <s v="Волгоградская область, г. Волжский, ул. Химиков, 5"/>
    <n v="48.784519199999998"/>
    <n v="44.785533299999997"/>
    <x v="4"/>
    <s v="Общеобразовательная организация"/>
    <s v="Муниципальное общеобразовательное учреждение &quot;Средняя школа №11 им. Скрипки О.В. г. Волжского Волгоградской области&quot;"/>
    <s v="медь"/>
    <n v="12"/>
    <s v="ООО &quot;Группа Тауэр-Телеком&quot;"/>
    <s v="ВОЛС"/>
    <n v="100"/>
    <d v="2019-11-30T00:00:00"/>
    <m/>
    <m/>
    <m/>
    <s v="Да"/>
    <m/>
    <m/>
  </r>
  <r>
    <n v="270"/>
    <s v="Городской округ город Волжский"/>
    <s v="Город"/>
    <s v="Волжский"/>
    <s v="Волгоградская область, г. Волжский, ул. имени Карла Маркса, 36"/>
    <n v="48.802530599999997"/>
    <n v="44.752898799999997"/>
    <x v="4"/>
    <s v="Общеобразовательная организация"/>
    <s v="Муниципальное общеобразовательное учреждение &quot;Средняя школа №13 г. Волжского Волгоградской области&quot;"/>
    <s v="БШПД"/>
    <n v="1"/>
    <s v="ООО &quot;Невод-Регион&quot;"/>
    <s v="ВОЛС"/>
    <n v="100"/>
    <d v="2019-11-30T00:00:00"/>
    <m/>
    <m/>
    <m/>
    <s v="Да"/>
    <d v="2019-10-31T00:00:00"/>
    <d v="2019-10-31T00:00:00"/>
  </r>
  <r>
    <n v="271"/>
    <s v="Городской округ город Волжский"/>
    <s v="Город"/>
    <s v="Волжский"/>
    <s v="Волгоградская область, г. Волжский, ул. Ташкентская, 3"/>
    <n v="48.902894199999999"/>
    <n v="44.775766099999998"/>
    <x v="4"/>
    <s v="Общеобразовательная организация"/>
    <s v="Государственное казенное общеобразовательное учреждение &quot;Волжская школа-интернат&quot;"/>
    <s v="медь"/>
    <n v="15"/>
    <s v="ООО &quot;Невод-Регион&quot;"/>
    <s v="ВОЛС"/>
    <n v="100"/>
    <d v="2019-11-30T00:00:00"/>
    <m/>
    <m/>
    <m/>
    <m/>
    <m/>
    <m/>
  </r>
  <r>
    <n v="272"/>
    <s v="Городской округ город Волжский"/>
    <s v="Город"/>
    <s v="Волжский"/>
    <s v="Волгоградская область, г. Волжский, ул. 40 лет Победы, 48"/>
    <n v="48.755609"/>
    <n v="44.807431899999997"/>
    <x v="4"/>
    <s v="Общеобразовательная организация"/>
    <s v="Муниципальное общеобразовательное учреждение &quot;Школа-гимназия №37 г. Волжского Волгоградской области&quot;"/>
    <s v="медь"/>
    <n v="0.128"/>
    <s v="ООО &quot;Невод-Регион&quot;"/>
    <s v="ВОЛС"/>
    <n v="100"/>
    <d v="2019-11-30T00:00:00"/>
    <m/>
    <m/>
    <m/>
    <s v="Да"/>
    <m/>
    <m/>
  </r>
  <r>
    <n v="273"/>
    <s v="Городской округ город Волжский"/>
    <s v="Город"/>
    <s v="Волжский"/>
    <s v="Волгоградская область, г. Волжский, б-р Профсоюзов, 12"/>
    <n v="48.776339100000001"/>
    <n v="44.778684800000001"/>
    <x v="4"/>
    <s v="Общеобразовательная организация"/>
    <s v="Государственное казенное общеобразовательное учреждение &quot;Волжская школа №1&quot;"/>
    <s v="Спутник"/>
    <n v="0.25600000000000001"/>
    <s v="ООО &quot;Группа Тауэр-Телеком&quot;"/>
    <s v="ВОЛС"/>
    <n v="100"/>
    <d v="2019-11-30T00:00:00"/>
    <m/>
    <m/>
    <m/>
    <s v="Да"/>
    <m/>
    <m/>
  </r>
  <r>
    <n v="276"/>
    <s v="Городской округ город Камышин"/>
    <s v="Город"/>
    <s v="Камышин"/>
    <s v="Волгоградская область, г. Камышин, ул. Титова, 11"/>
    <n v="50.1124954"/>
    <n v="45.420171500000002"/>
    <x v="4"/>
    <s v="Общеобразовательная организация"/>
    <s v="Муниципальное бюджетное общеобразовательное учреждение средняя школа №8 городского округа-город Камышин Волгоградской области"/>
    <s v="Отсутствует"/>
    <n v="0"/>
    <s v="Отсутствует"/>
    <s v="ВОЛС"/>
    <n v="100"/>
    <d v="2019-11-30T00:00:00"/>
    <m/>
    <m/>
    <m/>
    <m/>
    <m/>
    <m/>
  </r>
  <r>
    <n v="279"/>
    <s v="Городской округ город Камышин"/>
    <s v="Город"/>
    <s v="Камышин"/>
    <s v="Волгоградская область, г. Камышин, 5 мкр., 12"/>
    <n v="50.088641299999999"/>
    <n v="45.373020099999998"/>
    <x v="4"/>
    <s v="Общеобразовательная организация"/>
    <s v="Муниципальное бюджетное общеобразовательное учреждение средняя школа №19 городского округа-город Камышин Волгоградской области"/>
    <s v="медь"/>
    <n v="10"/>
    <s v="ООО &quot;Бизнес-системы&quot;"/>
    <s v="ВОЛС"/>
    <n v="100"/>
    <d v="2019-11-30T00:00:00"/>
    <m/>
    <m/>
    <m/>
    <m/>
    <m/>
    <m/>
  </r>
  <r>
    <n v="280"/>
    <s v="Городской округ город Камышин"/>
    <s v="Город"/>
    <s v="Камышин"/>
    <s v="Волгоградская область, г. Камышин, ул. Кубанская, 96"/>
    <n v="50.117646000000001"/>
    <n v="45.424253399999998"/>
    <x v="4"/>
    <s v="Общеобразовательная организация"/>
    <s v="Муниципальное бюджетное общеобразовательное учреждение средняя школа №10 городского округа-город Камышин Волгоградской области"/>
    <s v="медь"/>
    <n v="2"/>
    <s v="РОСТЕЛЕКОМ"/>
    <s v="ВОЛС"/>
    <n v="100"/>
    <d v="2019-11-30T00:00:00"/>
    <m/>
    <m/>
    <m/>
    <m/>
    <m/>
    <m/>
  </r>
  <r>
    <n v="283"/>
    <s v="Городской округ город Камышин"/>
    <s v="Город"/>
    <s v="Камышин"/>
    <s v="Волгоградская область, г. Камышин, ул. Серафимовича, 67"/>
    <n v="50.0799041"/>
    <n v="45.384712"/>
    <x v="4"/>
    <s v="Общеобразовательная организация"/>
    <s v="Муниципальное бюджетное общеобразовательное учреждение средняя школа №5 городского округа-город Камышин Волгоградской области"/>
    <s v="медь"/>
    <n v="10"/>
    <s v="ООО &quot;Бизнес-системы&quot;"/>
    <s v="ВОЛС"/>
    <n v="100"/>
    <d v="2019-11-30T00:00:00"/>
    <m/>
    <m/>
    <m/>
    <m/>
    <m/>
    <m/>
  </r>
  <r>
    <n v="284"/>
    <s v="Городской округ город Камышин"/>
    <s v="Город"/>
    <s v="Камышин"/>
    <s v="Волгоградская область, г. Камышин, ул. Металлургов, 9"/>
    <n v="50.088456899999997"/>
    <n v="45.385374599999999"/>
    <x v="4"/>
    <s v="Общеобразовательная организация"/>
    <s v="Муниципальное бюджетное общеобразовательное учреждение средняя школа №6 городского округа-город Камышин Волгоградской области"/>
    <s v="медь"/>
    <n v="10"/>
    <s v="ООО &quot;Бизнес-системы&quot;"/>
    <s v="ВОЛС"/>
    <n v="100"/>
    <d v="2019-11-30T00:00:00"/>
    <m/>
    <m/>
    <m/>
    <m/>
    <m/>
    <m/>
  </r>
  <r>
    <n v="307"/>
    <s v="Городской округ город Михайловка"/>
    <s v="Город"/>
    <s v="Михайловка"/>
    <s v="Волгоградская область, г. Михайловка, ул. Гоголя, 29"/>
    <n v="50.061027699999997"/>
    <n v="43.244259399999997"/>
    <x v="4"/>
    <s v="СПО"/>
    <s v="Государственное бюджетное профессиональное образовательное учреждение &quot;Михайловский профессионально-педагогический колледж имени В.В.Арнаутова&quot;"/>
    <s v="БШПД"/>
    <n v="2"/>
    <s v="ООО &quot;Информационный сервис&quot;"/>
    <s v="ВОЛС"/>
    <n v="100"/>
    <d v="2019-11-30T00:00:00"/>
    <m/>
    <m/>
    <m/>
    <m/>
    <m/>
    <m/>
  </r>
  <r>
    <n v="312"/>
    <s v="Городской округ город Михайловка"/>
    <s v="Поселок"/>
    <s v="Отрадное"/>
    <s v="Волгоградская область, Михайловский р-н, п. Отрадное, ул. Лазурная, д. 5"/>
    <n v="50.011944399999997"/>
    <n v="43.173333300000003"/>
    <x v="2"/>
    <s v="ФАП"/>
    <s v="Государственное бюджетное учреждение здравоохранения &quot;Михайло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313"/>
    <s v="Городской округ город Михайловка"/>
    <s v="Поселок"/>
    <s v="Отрадное"/>
    <s v="Волгоградская область, Михайловский р-н, п. Отрадное, пер. Почтовый, д. 12а"/>
    <n v="50.011111100000001"/>
    <n v="43.175555600000003"/>
    <x v="2"/>
    <s v="ФАП"/>
    <s v="Государственное бюджетное учреждение здравоохранения &quot;Михайло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319"/>
    <s v="Городской округ город Михайловка"/>
    <s v="Поселок"/>
    <s v="Реконструкция"/>
    <s v="Волгоградская область, Михайловский р-н, п. Реконструкция, ул. Октябрьская, д. 24а"/>
    <n v="50.254444399999997"/>
    <n v="43.075277800000002"/>
    <x v="2"/>
    <s v="ФАП"/>
    <s v="Государственное бюджетное учреждение здравоохранения &quot;Михайло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325"/>
    <s v="Городской округ город Михайловка"/>
    <s v="Хутор"/>
    <s v="Сенной"/>
    <s v="Волгоградская область, Михайловский р-н, х. Сенной, ул. Октябрьская, д. 32"/>
    <n v="50.252499999999998"/>
    <n v="43.618611100000003"/>
    <x v="2"/>
    <s v="ФАП"/>
    <s v="Государственное бюджетное учреждение здравоохранения &quot;Михайло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326"/>
    <s v="Городской округ город Михайловка"/>
    <s v="Село"/>
    <s v="Сидоры"/>
    <s v="Волгоградская область, Михайловский р-н, с. Сидоры, ул. Украинская, д. 31а"/>
    <n v="50.126666700000001"/>
    <n v="43.341666699999998"/>
    <x v="2"/>
    <s v="ФАП"/>
    <s v="Государственное бюджетное учреждение здравоохранения &quot;Михайло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328"/>
    <s v="Городской округ город Михайловка"/>
    <s v="Село"/>
    <s v="Староселье"/>
    <s v="Волгоградская область, Михайловский р-н, с. Староселье, ул. Центральная, д. 28"/>
    <n v="50.0094444"/>
    <n v="43.258611100000003"/>
    <x v="2"/>
    <s v="ФАП"/>
    <s v="Государственное бюджетное учреждение здравоохранения &quot;Михайло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340"/>
    <s v="Городской округ город Фролово"/>
    <s v="Город"/>
    <s v="Фролово"/>
    <s v="Волгоградская область, г. Фролово, ул. Гагарина, 23"/>
    <n v="49.774411200000003"/>
    <n v="43.657422400000002"/>
    <x v="4"/>
    <s v="Общеобразовательная организация"/>
    <s v="Урюпинский филиал государственного автономного профессионального образовательного учреждения &quot;Волгоградский медицинский колледж&quot;"/>
    <s v="медь"/>
    <n v="3"/>
    <s v="РОСТЕЛЕКОМ"/>
    <s v="ВОЛС"/>
    <n v="100"/>
    <d v="2019-11-30T00:00:00"/>
    <m/>
    <m/>
    <s v="Муниципальное казенное общеобразовательное учреждение &quot;Основная школа №4 имени Ю.А.Гагарина&quot; Городского округа город Фролово"/>
    <m/>
    <m/>
    <m/>
  </r>
  <r>
    <n v="341"/>
    <s v="Городской округ город Фролово"/>
    <s v="Город"/>
    <s v="Фролово"/>
    <s v="Волгоградская область, г. Фролово, ул. Московская , 66"/>
    <n v="49.768147399999997"/>
    <n v="43.632683800000002"/>
    <x v="4"/>
    <s v="Общеобразовательная организация"/>
    <s v="Муниципальное казенное общеобразовательное учреждение &quot;Средняя с углубленным изучением отдельных предметов школа №5&quot;Городского округа город Фролово"/>
    <s v="медь"/>
    <n v="2"/>
    <s v="РОСТЕЛЕКОМ"/>
    <s v="ВОЛС"/>
    <n v="100"/>
    <d v="2019-11-30T00:00:00"/>
    <m/>
    <m/>
    <s v="Муниципальное казенное общеобразовательное учреждение &quot;Средняя школа №1 имени А.М. Горького&quot; Городского округа город Фролово"/>
    <m/>
    <m/>
    <m/>
  </r>
  <r>
    <n v="343"/>
    <s v="Городской округ город Фролово"/>
    <s v="Город"/>
    <s v="Фролово"/>
    <s v="Волгоградская область, г. Фролово, ул. Рабочая, 62"/>
    <n v="49.767718299999999"/>
    <n v="43.674976200000003"/>
    <x v="4"/>
    <s v="Общеобразовательная организация"/>
    <s v="Муниципальное казенное общеобразовательное учреждение &quot;Средняя школа №1 имени А.М. Горького&quot; Городского округа город Фролово"/>
    <s v="медь"/>
    <n v="3"/>
    <s v="РОСТЕЛЕКОМ"/>
    <s v="ВОЛС"/>
    <n v="100"/>
    <d v="2019-11-30T00:00:00"/>
    <m/>
    <m/>
    <s v="Муниципальное казенное общеобразовательное учреждение &quot;Средняя школа №3 имени А.С. Макаренко&quot; Городского округа город Фролово"/>
    <m/>
    <m/>
    <m/>
  </r>
  <r>
    <n v="344"/>
    <s v="Городской округ город Фролово"/>
    <s v="Город"/>
    <s v="Фролово"/>
    <s v="Волгоградская область, г. Фролово, ул. Строителей, 138"/>
    <n v="49.774971000000001"/>
    <n v="43.668492000000001"/>
    <x v="4"/>
    <s v="СПО"/>
    <s v="Муниципальное бюджетное общеобразовательное учреждение &quot;Средняя школа №6&quot; Городского округа город Урюпинск Волгоградской области"/>
    <s v="медь"/>
    <n v="4"/>
    <s v="РОСТЕЛЕКОМ"/>
    <s v="ВОЛС"/>
    <n v="100"/>
    <d v="2019-11-30T00:00:00"/>
    <m/>
    <m/>
    <s v="Государственное бюджетное профессиональное образовательное учреждение &quot;Фроловский промышленно-экономический техникум&quot;"/>
    <m/>
    <m/>
    <m/>
  </r>
  <r>
    <n v="348"/>
    <s v="Даниловский район"/>
    <s v="Поселок"/>
    <s v="Белые Пруды"/>
    <s v="Волгоградская область, Даниловский район, п. Белые Пруды, ул. Школьная, 2"/>
    <n v="50.571111100000003"/>
    <n v="44.036111099999999"/>
    <x v="1"/>
    <s v="ОМСУ"/>
    <s v="Администрация Белопрудского сельского поселения Даниловского муниципального района Волгоградской области"/>
    <s v="БШПД"/>
    <n v="1"/>
    <s v="ВИСТ ОН-ЛАЙН"/>
    <s v="ВОЛС"/>
    <n v="10"/>
    <d v="2019-11-30T00:00:00"/>
    <m/>
    <m/>
    <m/>
    <m/>
    <m/>
    <m/>
  </r>
  <r>
    <n v="361"/>
    <s v="Даниловский район"/>
    <s v="Село"/>
    <s v="Лобойково"/>
    <s v="Волгоградская область, Даниловский район, с. Лобойково, ул. Центральная, 18"/>
    <n v="50.458055600000002"/>
    <n v="44.2044444"/>
    <x v="1"/>
    <s v="ОМСУ"/>
    <s v="Администрация Лобойковского сельского поселения Даниловского муниципального района Волгоградской области"/>
    <s v="медь"/>
    <n v="3"/>
    <s v="РОСТЕЛЕКОМ"/>
    <s v="ВОЛС"/>
    <n v="10"/>
    <d v="2019-11-30T00:00:00"/>
    <m/>
    <m/>
    <m/>
    <s v="Да"/>
    <m/>
    <m/>
  </r>
  <r>
    <n v="368"/>
    <s v="Даниловский район"/>
    <s v="Станица"/>
    <s v="Островская"/>
    <s v="Волгоградская область, Даниловский район, ст-ца Островская, ул. Советская, 28"/>
    <n v="50.439166700000001"/>
    <n v="44.44"/>
    <x v="1"/>
    <s v="ОМСУ"/>
    <s v="Администрация Островского сельского посления Даниловского муниципального района Волгоградской области"/>
    <s v="медь"/>
    <n v="2"/>
    <s v="РОСТЕЛЕКОМ"/>
    <s v="ВОЛС"/>
    <n v="10"/>
    <d v="2019-11-30T00:00:00"/>
    <m/>
    <m/>
    <m/>
    <s v="Да"/>
    <m/>
    <m/>
  </r>
  <r>
    <n v="386"/>
    <s v="Дубовский район"/>
    <s v="Село"/>
    <s v="Давыдовка"/>
    <s v="Волгоградская область, Дубовский район, с. Давыдовка, ул. Запрудная, 22"/>
    <n v="49.300277800000003"/>
    <n v="44.638333299999999"/>
    <x v="1"/>
    <s v="ОМСУ"/>
    <s v="Администрация Давыдовского сельского поселения Дубовского муниципального района Волгоградской области"/>
    <s v="медь"/>
    <n v="1"/>
    <s v="ВИСТ ОН-ЛАЙН"/>
    <s v="ВОЛС"/>
    <n v="10"/>
    <d v="2019-11-30T00:00:00"/>
    <m/>
    <m/>
    <m/>
    <s v="Да"/>
    <m/>
    <m/>
  </r>
  <r>
    <n v="387"/>
    <s v="Дубовский район"/>
    <s v="Село"/>
    <s v="Давыдовка"/>
    <s v="Волгоградская область, Дубовский р-н, с. Давыдовка, ул. Раздольная, д. 10"/>
    <n v="49.299166700000001"/>
    <n v="44.642222199999999"/>
    <x v="2"/>
    <s v="ФАП"/>
    <s v="Государственное бюджетное учреждение здравоохранения &quot;Центральная районная больница Дубовского муниципального района&quot;"/>
    <s v="Отсутствует"/>
    <n v="0"/>
    <s v="Отсутствует"/>
    <s v="ВОЛС"/>
    <n v="10"/>
    <d v="2019-11-30T00:00:00"/>
    <m/>
    <s v="Волгоградская область, Дубовский р-н, с. Давыдовка, ул. Раздольная,1 "/>
    <m/>
    <s v="Да"/>
    <m/>
    <m/>
  </r>
  <r>
    <n v="393"/>
    <s v="Дубовский район"/>
    <s v="Город"/>
    <s v="Дубовка"/>
    <s v="Волгоградская область, Дубовский район, г. Дубовка, ул. Лазо, 53"/>
    <n v="49.065100999999999"/>
    <n v="44.828572999999999"/>
    <x v="5"/>
    <s v="Пож. часть"/>
    <s v="35 Пожарно-спасательная часть Федеральное государственное казеное учереждение «9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396"/>
    <s v="Дубовский район"/>
    <s v="Село"/>
    <s v="Лозное"/>
    <s v="Волгоградская область, Дубовский район, с. Лозное, ул. Рабочая, 14"/>
    <n v="49.287500000000001"/>
    <n v="44.419166699999998"/>
    <x v="1"/>
    <s v="ОМСУ"/>
    <s v="Администрация Лозновского сельского поселения"/>
    <s v="медь"/>
    <n v="1"/>
    <s v="ИНФОРМСЕРВИС"/>
    <s v="ВОЛС"/>
    <n v="10"/>
    <d v="2019-11-30T00:00:00"/>
    <m/>
    <m/>
    <s v="Администрация Лозновского сельского поселения Дубовского муниципального района Волгоградской области"/>
    <s v="Да"/>
    <m/>
    <m/>
  </r>
  <r>
    <n v="423"/>
    <s v="Дубовский район"/>
    <s v="Хутор"/>
    <s v="Челюскинец"/>
    <s v="Волгоградская область, Дубовский р-н, х. Челюскинец, пер. Школьный, д. 1"/>
    <n v="49.040833300000003"/>
    <n v="44.6569444"/>
    <x v="2"/>
    <s v="ФАП"/>
    <s v="Государственное бюджетное учреждение здравоохранения &quot;Центральная районная больница Дубовского муниципального района&quot;"/>
    <s v="Отсутствует"/>
    <n v="0"/>
    <s v="Отсутствует"/>
    <s v="ВОЛС"/>
    <n v="10"/>
    <d v="2019-11-30T00:00:00"/>
    <m/>
    <m/>
    <m/>
    <m/>
    <m/>
    <m/>
  </r>
  <r>
    <n v="425"/>
    <s v="Еланский район"/>
    <s v="Хутор"/>
    <s v="Алявы"/>
    <s v="Волгоградская область, Еланский район, х. Алявы, ул. Степная, 42"/>
    <n v="50.7577778"/>
    <n v="43.732222200000002"/>
    <x v="1"/>
    <s v="ОМСУ"/>
    <s v="Администрация Алявского сельского поселения Еланского муниципального района Волгоградской области"/>
    <s v="Спутник"/>
    <n v="1"/>
    <s v="ИНФОРМСЕРВИС"/>
    <s v="ВОЛС"/>
    <n v="10"/>
    <d v="2019-11-30T00:00:00"/>
    <m/>
    <m/>
    <m/>
    <s v="Да"/>
    <m/>
    <m/>
  </r>
  <r>
    <n v="434"/>
    <s v="Еланский район"/>
    <s v="Поселок"/>
    <s v="Большевик"/>
    <s v="Волгоградская область, Еланский район, п. Большевик, микрорайон 1, 9"/>
    <n v="50.642499999999998"/>
    <n v="43.754444399999997"/>
    <x v="1"/>
    <s v="ОМСУ"/>
    <s v="Администрация Большевистского сельского поселения Еланского муниципального района Волгоградской области"/>
    <s v="Спутник"/>
    <n v="1"/>
    <s v="ИНФОРМСЕРВИС"/>
    <s v="ВОЛС"/>
    <n v="10"/>
    <d v="2019-11-30T00:00:00"/>
    <m/>
    <m/>
    <m/>
    <s v="Да"/>
    <m/>
    <m/>
  </r>
  <r>
    <n v="436"/>
    <s v="Еланский район"/>
    <s v="Село"/>
    <s v="Большой Морец"/>
    <s v="Волгоградская область, Еланский район, с. Большой Морец, ул. Советская, 39"/>
    <n v="50.9166667"/>
    <n v="43.863888899999999"/>
    <x v="1"/>
    <s v="ОМСУ"/>
    <s v="Администрация Большеморецкого сельского поселения Еланского муниципального района Волгоградской области"/>
    <s v="медь"/>
    <n v="5"/>
    <s v="ИНФОРМСЕРВИС"/>
    <s v="ВОЛС"/>
    <n v="10"/>
    <d v="2019-11-30T00:00:00"/>
    <m/>
    <m/>
    <m/>
    <m/>
    <m/>
    <m/>
  </r>
  <r>
    <n v="439"/>
    <s v="Еланский район"/>
    <s v="Село"/>
    <s v="Вязовка"/>
    <s v="Волгоградская область, Еланский район, с. Вязовка, ул. Комсомольская, 16"/>
    <n v="50.8863889"/>
    <n v="43.948333300000002"/>
    <x v="1"/>
    <s v="ОМСУ"/>
    <s v="Администрация Вязовского сельского поселения Еланского муниципального района Волгоградской области"/>
    <s v="медь"/>
    <n v="1"/>
    <s v="РОСТЕЛЕКОМ"/>
    <s v="ВОЛС"/>
    <n v="10"/>
    <d v="2019-11-30T00:00:00"/>
    <m/>
    <m/>
    <m/>
    <s v="Да"/>
    <m/>
    <m/>
  </r>
  <r>
    <n v="443"/>
    <s v="Еланский район"/>
    <s v="Село"/>
    <s v="Дубовое"/>
    <s v="Волгоградская область, Еланский р-н, с. Дубовое, ул. Советская, д. 3"/>
    <n v="50.961388900000003"/>
    <n v="43.615277800000001"/>
    <x v="2"/>
    <s v="ФАП"/>
    <s v="Государственное бюджетное учреждение здравоохранения Еланская центральная районная больница Волгоградской области"/>
    <s v="Отсутствует"/>
    <n v="0"/>
    <s v="Отсутствует"/>
    <s v="ВОЛС"/>
    <n v="10"/>
    <d v="2019-11-30T00:00:00"/>
    <m/>
    <m/>
    <m/>
    <s v="Да"/>
    <m/>
    <m/>
  </r>
  <r>
    <n v="448"/>
    <s v="Еланский район"/>
    <s v="Село"/>
    <s v="Елань"/>
    <s v="Волгоградская область, Еланский район, с. Елань, ул. Советская, 192"/>
    <n v="50.944110999999999"/>
    <n v="43.733015999999999"/>
    <x v="5"/>
    <s v="Пож. часть"/>
    <s v="37 Пожарно-спасательная часть Федеральное государственное казеное учереждение «10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455"/>
    <s v="Еланский район"/>
    <s v="Село"/>
    <s v="Краишево"/>
    <s v="Волгоградская область, Еланский район, с. Краишево, ул. Центральная , 4"/>
    <n v="50.8391667"/>
    <n v="43.933333300000001"/>
    <x v="3"/>
    <s v="Пож. часть"/>
    <s v="Государственное казенное учреждение Волгоградской области &quot;2 отряд противопожарной службы&quot;"/>
    <s v="Отсутствует"/>
    <n v="0"/>
    <s v="Отсутствует"/>
    <s v="ВОЛС"/>
    <n v="10"/>
    <d v="2019-11-30T00:00:00"/>
    <m/>
    <m/>
    <m/>
    <m/>
    <m/>
    <m/>
  </r>
  <r>
    <n v="457"/>
    <s v="Еланский район"/>
    <s v="Село"/>
    <s v="Краишево"/>
    <s v="Волгоградская область, Еланский район, с. Краишево, ул. Центральная, 6"/>
    <n v="50.8391667"/>
    <n v="43.933333300000001"/>
    <x v="1"/>
    <s v="ОМСУ"/>
    <s v="Администрация Краишевского сельского поселения Еланского муниципального района Волгоградской области"/>
    <s v="Спутник"/>
    <n v="2"/>
    <s v="ИНФОРМСЕРВИС"/>
    <s v="ВОЛС"/>
    <n v="10"/>
    <d v="2019-11-30T00:00:00"/>
    <m/>
    <m/>
    <m/>
    <m/>
    <m/>
    <m/>
  </r>
  <r>
    <n v="462"/>
    <s v="Еланский район"/>
    <s v="Село"/>
    <s v="Морец"/>
    <s v="Волгоградская область, Еланский район, с. Морец, ул. Московская, 47"/>
    <n v="51.027222199999997"/>
    <n v="44.042777800000003"/>
    <x v="1"/>
    <s v="ОМСУ"/>
    <s v="Администрация Морецкого сельского поселения Еланского муниципального района Волгоградской области"/>
    <s v="медь"/>
    <n v="1"/>
    <s v="РОСТЕЛЕКОМ"/>
    <s v="ВОЛС"/>
    <n v="10"/>
    <d v="2019-11-30T00:00:00"/>
    <m/>
    <m/>
    <m/>
    <s v="Да"/>
    <m/>
    <m/>
  </r>
  <r>
    <n v="472"/>
    <s v="Еланский район"/>
    <s v="Село"/>
    <s v="Терновое"/>
    <s v="Волгоградская область, Еланский р-н, с. Терновое, пер. Центральный, д. 7"/>
    <n v="51.036666699999998"/>
    <n v="43.714722199999997"/>
    <x v="2"/>
    <s v="ФАП"/>
    <s v="Государственное бюджетное учреждение здравоохранения Еланская центральная районная больница Волгоградской области"/>
    <s v="Отсутствует"/>
    <n v="0"/>
    <s v="Отсутствует"/>
    <s v="ВОЛС"/>
    <n v="10"/>
    <d v="2019-11-30T00:00:00"/>
    <m/>
    <m/>
    <m/>
    <s v="Да"/>
    <m/>
    <m/>
  </r>
  <r>
    <n v="475"/>
    <s v="Еланский район"/>
    <s v="Село"/>
    <s v="Терса"/>
    <s v="Волгоградская область, Еланский район, с. Терса, ул. Красная, 45"/>
    <n v="50.8902778"/>
    <n v="43.807499999999997"/>
    <x v="1"/>
    <s v="ОМСУ"/>
    <s v="Администрация Терсинского сельского поселения Еланского муниципального района Волгоградской области"/>
    <s v="Спутник"/>
    <n v="1"/>
    <s v="ИНФОРМСЕРВИС"/>
    <s v="ВОЛС"/>
    <n v="10"/>
    <d v="2019-11-30T00:00:00"/>
    <m/>
    <m/>
    <m/>
    <m/>
    <m/>
    <m/>
  </r>
  <r>
    <n v="476"/>
    <s v="Еланский район"/>
    <s v="Село"/>
    <s v="Терса"/>
    <s v="Волгоградская область, Еланский р-н, с. Терса, ул. Красная, д. 47"/>
    <n v="50.8902778"/>
    <n v="43.807499999999997"/>
    <x v="2"/>
    <s v="ФАП"/>
    <s v="Государственное бюджетное учреждение здравоохранения Еланская центральная районная больница Волгоградской области"/>
    <s v="Отсутствует"/>
    <n v="0"/>
    <s v="Отсутствует"/>
    <s v="ВОЛС"/>
    <n v="10"/>
    <d v="2019-11-30T00:00:00"/>
    <m/>
    <m/>
    <m/>
    <m/>
    <m/>
    <m/>
  </r>
  <r>
    <n v="478"/>
    <s v="Еланский район"/>
    <s v="Село"/>
    <s v="Тростянка"/>
    <s v="Волгоградская область, Еланский район, с. Тростянка, ул. Советская, 31"/>
    <n v="50.814999999999998"/>
    <n v="43.462222199999999"/>
    <x v="1"/>
    <s v="ОМСУ"/>
    <s v="Администрация Тростянского сельского поселения Еланского муниципального района Волгоградской области"/>
    <s v="Спутник"/>
    <n v="1"/>
    <s v="ВИСТ ОН-ЛАЙН"/>
    <s v="ВОЛС"/>
    <n v="10"/>
    <d v="2019-11-30T00:00:00"/>
    <m/>
    <m/>
    <m/>
    <m/>
    <m/>
    <m/>
  </r>
  <r>
    <n v="479"/>
    <s v="Еланский район"/>
    <s v="Село"/>
    <s v="Тростянка"/>
    <s v="Волгоградская область, Еланский р-н, с. Тростянка, ул. Советская, д. 29"/>
    <n v="50.814999999999998"/>
    <n v="43.462222199999999"/>
    <x v="2"/>
    <s v="ФАП"/>
    <s v="Государственное бюджетное учреждение здравоохранения Еланская центральная районная больница Волгоградской области"/>
    <s v="Отсутствует"/>
    <n v="0"/>
    <s v="Отсутствует"/>
    <s v="ВОЛС"/>
    <n v="10"/>
    <d v="2019-11-30T00:00:00"/>
    <m/>
    <m/>
    <m/>
    <m/>
    <m/>
    <m/>
  </r>
  <r>
    <n v="484"/>
    <s v="Жирновский район"/>
    <s v="Село"/>
    <s v="Бородачи"/>
    <s v="Волгоградская область, Жирновский р-н, с. Бородачи, ул. Центральная, д. 16"/>
    <n v="50.657499999999999"/>
    <n v="44.9619444"/>
    <x v="2"/>
    <s v="ФАП"/>
    <s v="Государственное учреждение здравоохранения &quot;Жирн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490"/>
    <s v="Жирновский район"/>
    <s v="Город"/>
    <s v="Жирновск"/>
    <s v="Волгоградская область, Жирновский район, г. Жирновск, ул. Чехова, 18а"/>
    <n v="50.979994499999997"/>
    <n v="44.793894199999997"/>
    <x v="4"/>
    <s v="СПО"/>
    <s v="Государственное бюджетное профессиональное образовательное учреждение &quot;Жирновский нефтяной техникум&quot;"/>
    <s v="Спутник"/>
    <n v="3"/>
    <s v="ООО &quot;Информационный сервис&quot;"/>
    <s v="ВОЛС"/>
    <n v="100"/>
    <d v="2019-11-30T00:00:00"/>
    <m/>
    <m/>
    <m/>
    <m/>
    <m/>
    <m/>
  </r>
  <r>
    <n v="491"/>
    <s v="Жирновский район"/>
    <s v="Город"/>
    <s v="Жирновск"/>
    <s v="Волгоградская область, Жирновский район, г. Жирновск, ул. Ленина, 1а"/>
    <n v="50.9780187"/>
    <n v="44.775250999999997"/>
    <x v="4"/>
    <s v="СПО"/>
    <s v="Государственное бюджетное профессиональное образовательное учреждение &quot;Жирновский нефтяной техникум&quot;"/>
    <s v="Спутник"/>
    <n v="3"/>
    <s v="ООО &quot;Информационный сервис&quot;"/>
    <s v="ВОЛС"/>
    <n v="100"/>
    <d v="2019-11-30T00:00:00"/>
    <m/>
    <m/>
    <m/>
    <m/>
    <m/>
    <m/>
  </r>
  <r>
    <n v="494"/>
    <s v="Жирновский район"/>
    <s v="Село"/>
    <s v="Кленовка"/>
    <s v="Волгоградская область, Жирновский р-н, с. Кленовка, ул. Бородачева, д. 26"/>
    <n v="51.138055600000001"/>
    <n v="44.485833300000003"/>
    <x v="2"/>
    <s v="ФАП"/>
    <s v="Государственное учреждение здравоохранения &quot;Жирн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498"/>
    <s v="Жирновский район"/>
    <s v="Рабочий поселок"/>
    <s v="Красный Яр"/>
    <s v="Волгоградская область, Жирновский район, рп. Красный Яр, ул. Пушкина, 1"/>
    <n v="50.98"/>
    <n v="44.7708333"/>
    <x v="1"/>
    <s v="ОМСУ"/>
    <s v="Администрация Красноярского городского поселения Жирновского муниципального района Волгоградской области"/>
    <s v="медь"/>
    <n v="3"/>
    <s v="РОСТЕЛЕКОМ"/>
    <s v="ВОЛС"/>
    <n v="10"/>
    <d v="2019-11-30T00:00:00"/>
    <m/>
    <m/>
    <m/>
    <s v="Да"/>
    <m/>
    <m/>
  </r>
  <r>
    <n v="511"/>
    <s v="Иловлинский район"/>
    <s v="Село"/>
    <s v="Александовка"/>
    <s v="Волгоградская область, Иловлинский район, с. Александовка, ул. Советская, 25"/>
    <n v="49.573256600000001"/>
    <n v="44.309206099999997"/>
    <x v="4"/>
    <s v="Общеобразовательная организация"/>
    <s v="Муниципальное бюджетное образовательное учреждение Авиловская средняя общеобразовательная школа Иловлинского муниципального района Волгоградской области"/>
    <s v="медь"/>
    <n v="0.128"/>
    <s v="РОСТЕЛЕКОМ"/>
    <s v="ВОЛС"/>
    <n v="50"/>
    <d v="2019-11-30T00:00:00"/>
    <m/>
    <m/>
    <s v="Муниципальное бюджетное образовательное учреждение Александровская средняя общеобразовательная школа Иловлинского муниципального района Волгоградской области"/>
    <m/>
    <m/>
    <m/>
  </r>
  <r>
    <n v="512"/>
    <s v="Иловлинский район"/>
    <s v="Село"/>
    <s v="Александровка"/>
    <s v="Волгоградская область, Иловлинский район, с. Александровка, ул. Советская, 38"/>
    <n v="49.576388899999998"/>
    <n v="44.311111099999998"/>
    <x v="1"/>
    <s v="ОМСУ"/>
    <s v="Администрация Александровского сельского поселения Иловлинского муниципального района Волгоградской области"/>
    <s v="медь"/>
    <n v="1"/>
    <s v="МЕГАФОН"/>
    <s v="ВОЛС"/>
    <n v="10"/>
    <d v="2019-11-30T00:00:00"/>
    <m/>
    <m/>
    <m/>
    <s v="Да"/>
    <m/>
    <m/>
  </r>
  <r>
    <n v="513"/>
    <s v="Иловлинский район"/>
    <s v="Село"/>
    <s v="Александровка"/>
    <s v="Волгоградская область, Иловлинский р-н, с. Александровка, ул. Советская, д. 34"/>
    <n v="49.576388899999998"/>
    <n v="44.311111099999998"/>
    <x v="2"/>
    <s v="ФАП"/>
    <s v="Государственное бюджетное учреждение здравоохранения &quot;Иловли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519"/>
    <s v="Иловлинский район"/>
    <s v="Поселок"/>
    <s v="Иловля"/>
    <s v="Волгоградская область, Иловлинский район, п. Иловля, ул. 9 января, 62"/>
    <n v="49.304375"/>
    <n v="43.979488000000003"/>
    <x v="5"/>
    <s v="Пож. часть"/>
    <s v="38 Пожарно-спасательная часть Федеральное государственное казеное учереждение «10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524"/>
    <s v="Иловлинский район"/>
    <s v="Поселок при железнодорожной станции"/>
    <s v="Качалино"/>
    <s v="Волгоградская область, Иловлинский район, п/ст Качалино, Школьный переулок, 12Б"/>
    <n v="49.1211111"/>
    <n v="44.059166699999999"/>
    <x v="3"/>
    <s v="Пож. часть"/>
    <s v="Филиал-пожарная часть № 88 государственного казенного учреждения Волгоградской области &quot;5 отряд противопожарной службы&quot;"/>
    <s v="БШПД"/>
    <n v="3"/>
    <s v="МЕГАФОН"/>
    <s v="ВОЛС"/>
    <n v="10"/>
    <d v="2019-11-30T00:00:00"/>
    <m/>
    <m/>
    <m/>
    <s v="Да"/>
    <m/>
    <m/>
  </r>
  <r>
    <n v="525"/>
    <s v="Иловлинский район"/>
    <s v="Железнодорожная станция"/>
    <s v="Качалино"/>
    <s v="Волгоградская область, Иловлинский район, ж/д ст. Качалино, ул. Привокзальная, 1"/>
    <n v="49.119877000000002"/>
    <n v="44.068339000000002"/>
    <x v="1"/>
    <s v="ОМСУ"/>
    <s v="Администрация Качалинского сельского поселения Иловлинского муниципального района Волгоградской области"/>
    <s v="медь"/>
    <n v="1"/>
    <s v="РОСТЕЛЕКОМ"/>
    <s v="ВОЛС"/>
    <n v="10"/>
    <d v="2019-11-30T00:00:00"/>
    <m/>
    <m/>
    <m/>
    <s v="Да"/>
    <m/>
    <m/>
  </r>
  <r>
    <n v="531"/>
    <s v="Иловлинский район"/>
    <s v="Хутор"/>
    <s v="Краснодонский"/>
    <s v="Волгоградская область, Иловлинский район, х. Краснодонский, ул. Центральная, 43"/>
    <n v="49.186111099999998"/>
    <n v="44.0777778"/>
    <x v="1"/>
    <s v="ОМСУ"/>
    <s v="Администрация Краснодонского сельского поселения"/>
    <s v="медь"/>
    <n v="2"/>
    <s v="РОСТЕЛЕКОМ"/>
    <s v="ВОЛС"/>
    <n v="10"/>
    <d v="2019-11-30T00:00:00"/>
    <m/>
    <m/>
    <m/>
    <m/>
    <m/>
    <m/>
  </r>
  <r>
    <n v="532"/>
    <s v="Иловлинский район"/>
    <s v="Хутор"/>
    <s v="Краснодонский"/>
    <s v="Волгоградская область, Иловлинский р-н, х. Краснодонский, ул. Центральная, д. 41"/>
    <n v="49.186111099999998"/>
    <n v="44.0777778"/>
    <x v="2"/>
    <s v="ФАП"/>
    <s v="Государственное бюджетное учреждение здравоохранения &quot;Иловлин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554"/>
    <s v="Калачёвский район"/>
    <s v="Поселок"/>
    <s v="Береславка"/>
    <s v="Волгоградская область, Калачевский район, п. Береславка, ул. Школьная, 2"/>
    <n v="48.618611100000003"/>
    <n v="44.051944399999996"/>
    <x v="1"/>
    <s v="ОМСУ"/>
    <s v="Администрация Береславского сельского поселения Калачевского муниципального района Волгоградской области"/>
    <s v="Спутник"/>
    <n v="1"/>
    <s v="НЕВОД"/>
    <s v="ВОЛС"/>
    <n v="10"/>
    <d v="2019-11-30T00:00:00"/>
    <m/>
    <m/>
    <m/>
    <m/>
    <m/>
    <m/>
  </r>
  <r>
    <n v="558"/>
    <s v="Калачёвский район"/>
    <s v="Поселок"/>
    <s v="Волгодонской"/>
    <s v="Волгоградская область, Калачевский район, п. Волгодонской, ул. Больничная, 2"/>
    <n v="48.633055599999999"/>
    <n v="43.7216667"/>
    <x v="1"/>
    <s v="ОМСУ"/>
    <s v="Администрация Советского сельского поселения Калачевского муниципального района Волгоградской области"/>
    <s v="Спутник"/>
    <n v="1"/>
    <s v="НПП УНИКО"/>
    <s v="ВОЛС"/>
    <n v="10"/>
    <d v="2019-11-30T00:00:00"/>
    <m/>
    <m/>
    <m/>
    <s v="Да"/>
    <m/>
    <m/>
  </r>
  <r>
    <n v="564"/>
    <s v="Калачёвский район"/>
    <s v="Город"/>
    <s v="Калач-на-Дону"/>
    <s v="Волгоградская область, г. Калач-на-Дону, ул. Советская, 2"/>
    <n v="48.688611100000003"/>
    <n v="43.5094444"/>
    <x v="1"/>
    <s v="ОМСУ"/>
    <s v="Администрация Калачевского городского поселения Калачевского муниципального района Волгоградской области"/>
    <s v="медь"/>
    <n v="8"/>
    <s v="РОСТЕЛЕКОМ"/>
    <s v="ВОЛС"/>
    <n v="10"/>
    <d v="2019-11-30T00:00:00"/>
    <m/>
    <m/>
    <m/>
    <s v="Да"/>
    <m/>
    <m/>
  </r>
  <r>
    <n v="569"/>
    <s v="Калачёвский район"/>
    <s v="Хутор"/>
    <s v="Логовский"/>
    <s v="Волгоградская область, Калачевский район, х. Логовский, ул. Спортивная, 16"/>
    <n v="48.424722199999998"/>
    <n v="43.365833299999998"/>
    <x v="1"/>
    <s v="ОМСУ"/>
    <s v="Администрация Логовского сельского поселения Калачевского муниципального района Волгоградской области"/>
    <s v="медь"/>
    <n v="1"/>
    <s v="РОСТЕЛЕКОМ"/>
    <s v="ВОЛС"/>
    <n v="10"/>
    <d v="2019-11-30T00:00:00"/>
    <m/>
    <m/>
    <m/>
    <s v="Да"/>
    <m/>
    <m/>
  </r>
  <r>
    <n v="570"/>
    <s v="Калачёвский район"/>
    <s v="Хутор"/>
    <s v="Логовской"/>
    <s v="Волгоградская область, Калачевский район, х. Логовской"/>
    <n v="48.427222200000003"/>
    <n v="43.363888899999999"/>
    <x v="3"/>
    <s v="Пож. часть"/>
    <s v="Филиал-пожарная часть №70 государственного казенного учреждения Волгоградской области &quot;3 отряд противопожарной службы&quot;"/>
    <s v="БШПД"/>
    <n v="3"/>
    <s v="ВЫМПЕЛКОМ"/>
    <s v="ВОЛС"/>
    <n v="10"/>
    <d v="2019-11-30T00:00:00"/>
    <m/>
    <m/>
    <m/>
    <s v="Да"/>
    <m/>
    <m/>
  </r>
  <r>
    <n v="576"/>
    <s v="Калачёвский район"/>
    <s v="Село"/>
    <s v="Мариновка"/>
    <s v="Волгоградская область, Калачевский район, с. Мариновка, ул. Коммунистическая, 33"/>
    <n v="48.690833300000001"/>
    <n v="43.827500000000001"/>
    <x v="1"/>
    <s v="ОМСУ"/>
    <s v="Администрация Мариновского сельского поселения Калачевского муниципального района Волгоградской области"/>
    <s v="Спутник"/>
    <n v="1"/>
    <s v="ВИСТ ОН-ЛАЙН"/>
    <s v="ВОЛС"/>
    <n v="10"/>
    <d v="2019-11-30T00:00:00"/>
    <m/>
    <m/>
    <m/>
    <s v="Да"/>
    <m/>
    <m/>
  </r>
  <r>
    <n v="577"/>
    <s v="Калачёвский район"/>
    <s v="Село"/>
    <s v="Мариновка"/>
    <s v="Волгоградская область, Калачевский р-н, с. Мариновка, ул. Набережная, д. 16а"/>
    <n v="48.687222200000001"/>
    <n v="43.834444400000002"/>
    <x v="2"/>
    <s v="ФАП"/>
    <s v="Государственное бюджетное учреждение здравоохранения &quot;Калаче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578"/>
    <s v="Калачёвский район"/>
    <s v="Поселок"/>
    <s v="Пархоменко"/>
    <s v="Волгоградская область, Калачевский р-н, п. Пархоменко, ул. Волжская, д. 39"/>
    <n v="48.569444400000002"/>
    <n v="44.142499999999998"/>
    <x v="2"/>
    <s v="ФАП"/>
    <s v="Государственное бюджетное учреждение здравоохранения &quot;Калаче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580"/>
    <s v="Калачёвский район"/>
    <s v="Хутор"/>
    <s v="Приморский"/>
    <s v="Волгоградская область, Калачевский район, х. Приморский, ул. Ленина, 35"/>
    <n v="48.568055600000001"/>
    <n v="43.54"/>
    <x v="1"/>
    <s v="ОМСУ"/>
    <s v="Администрация Приморского сельского поселения Калачевского муниципального района Волгоградской области"/>
    <s v="Спутник"/>
    <n v="1"/>
    <s v="ВИСТ ОН-ЛАЙН"/>
    <s v="ВОЛС"/>
    <n v="10"/>
    <d v="2019-11-30T00:00:00"/>
    <m/>
    <m/>
    <m/>
    <m/>
    <m/>
    <m/>
  </r>
  <r>
    <n v="610"/>
    <s v="Камышинский район"/>
    <s v="Хутор"/>
    <s v="Калиновка"/>
    <s v="Волгоградская область, Камышинский р-н, х. Калиновка, ул. Южная, д. 1"/>
    <n v="50.465000000000003"/>
    <n v="45.24"/>
    <x v="2"/>
    <s v="ФАП"/>
    <s v="Государственное бюджетное учреждение здравоохранения г.Камышина &quot;Городская больница № 1&quot;"/>
    <s v="Отсутствует"/>
    <n v="0"/>
    <s v="Отсутствует"/>
    <s v="ВОЛС"/>
    <n v="10"/>
    <d v="2019-11-30T00:00:00"/>
    <m/>
    <m/>
    <m/>
    <m/>
    <m/>
    <m/>
  </r>
  <r>
    <n v="620"/>
    <s v="Камышинский район"/>
    <s v="Поселок"/>
    <s v="Петров Вал"/>
    <s v="Волгоградская область,Камышинский район, п. Петров Вал, ул. Кооперативная, 13А"/>
    <n v="50.138869999999997"/>
    <n v="45.210455000000003"/>
    <x v="5"/>
    <s v="Пож. часть"/>
    <s v="27 Пожарно-спасательная часть Федеральное государственное казеное учереждение «9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649"/>
    <s v="Киквидзенский район"/>
    <s v="Станица"/>
    <s v="Преображенская"/>
    <s v="Волгоградская область, Киквидзенский район, ст-ца Преображенская, ул. Ленина, 6"/>
    <n v="48.704627000000002"/>
    <n v="44.514659000000002"/>
    <x v="5"/>
    <s v="Пож. часть"/>
    <s v="40 Пожарно-спасательная часть Федеральное государственное казеное учереждение «10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657"/>
    <s v="Клетский район"/>
    <s v="Хутор"/>
    <s v="Верхнечеренский"/>
    <s v="Волгоградская область, Клетский район, х. Верхнечеренский, ул. Центральная, 24Б"/>
    <n v="49.217222200000002"/>
    <n v="42.673888900000001"/>
    <x v="1"/>
    <s v="ОМСУ"/>
    <s v="Администрация Верхнечеренского сельского поселения Клетского муниципального района Волгоградской области"/>
    <s v="медь"/>
    <n v="1"/>
    <s v="ВИСТ ОН-ЛАЙН"/>
    <s v="ВОЛС"/>
    <n v="10"/>
    <d v="2019-11-30T00:00:00"/>
    <m/>
    <m/>
    <m/>
    <m/>
    <m/>
    <m/>
  </r>
  <r>
    <n v="675"/>
    <s v="Клетский район"/>
    <s v="Станица"/>
    <s v="Кременская"/>
    <s v="Волгоградская область, Клетский район, ст-ца Кременская, ул. Ленина, 7"/>
    <n v="49.479722199999998"/>
    <n v="43.4563889"/>
    <x v="1"/>
    <s v="ОМСУ"/>
    <s v="Администрация Кременского сельского поселения Клетского муниципального района Волгоградской области"/>
    <s v="медь"/>
    <n v="1"/>
    <s v="ВИСТ ОН-ЛАЙН"/>
    <s v="ВОЛС"/>
    <n v="10"/>
    <d v="2019-11-30T00:00:00"/>
    <m/>
    <m/>
    <m/>
    <s v="Да"/>
    <m/>
    <m/>
  </r>
  <r>
    <n v="696"/>
    <s v="Котельниковский район"/>
    <s v="Хутор"/>
    <s v="Генераловский"/>
    <s v="Волгоградская область, Котельниковский район, х. Генераловский, ул. Ленина, 11"/>
    <n v="48.005277800000002"/>
    <n v="43.219166700000002"/>
    <x v="1"/>
    <s v="ОМСУ"/>
    <s v="Администрация Генераловского сельского поселения Котельниковского муниципального района Волгоградской области"/>
    <s v="БШПД"/>
    <n v="1"/>
    <s v="ВИСТ ОН-ЛАЙН"/>
    <s v="ВОЛС"/>
    <n v="10"/>
    <d v="2019-11-30T00:00:00"/>
    <m/>
    <m/>
    <m/>
    <m/>
    <m/>
    <m/>
  </r>
  <r>
    <n v="706"/>
    <s v="Котельниковский район"/>
    <s v="Город"/>
    <s v="Котельниково"/>
    <s v="Волгоградская область, Котельниковский район, г. Котельниково, ул. Липова, 13"/>
    <n v="47.630762400000002"/>
    <n v="43.136823800000002"/>
    <x v="4"/>
    <s v="Общеобразовательная организация"/>
    <s v="Муниципальное казенное общеобразовательное учреждение Семиченская средняя школа Котельниковского муниципального района Волгоградской области"/>
    <s v="медь"/>
    <n v="1"/>
    <s v="РОСТЕЛЕКОМ"/>
    <s v="ВОЛС"/>
    <n v="100"/>
    <d v="2019-11-30T00:00:00"/>
    <m/>
    <m/>
    <s v="Муниципальное казенное общеобразовательное учреждение средняя школа №3 г. Котельниково Волгоградской области"/>
    <m/>
    <m/>
    <m/>
  </r>
  <r>
    <n v="709"/>
    <s v="Котельниковский район"/>
    <s v="Хутор"/>
    <s v="Красноярский"/>
    <s v="Волгоградская область, Котельниковский район, х. Красноярский, ул. Ленина, 24"/>
    <n v="47.898333299999997"/>
    <n v="43.064166700000001"/>
    <x v="1"/>
    <s v="ОМСУ"/>
    <s v="Администрация Красноярского сельского поселения Котельниковского муниципального района Волгоградской области"/>
    <s v="БШПД"/>
    <n v="1"/>
    <s v="ИНФОРМСЕРВИС"/>
    <s v="ВОЛС"/>
    <n v="10"/>
    <d v="2019-11-30T00:00:00"/>
    <m/>
    <m/>
    <m/>
    <m/>
    <m/>
    <m/>
  </r>
  <r>
    <n v="711"/>
    <s v="Котельниковский район"/>
    <s v="Поселок"/>
    <s v="Ленина"/>
    <s v="Волгоградская область, Котельниковский район, п. Ленина, ул. Продольная, 2"/>
    <n v="47.630555600000001"/>
    <n v="43.268611100000001"/>
    <x v="1"/>
    <s v="ОМСУ"/>
    <s v="Администрация Котельниковского сельского поселения Котельниковского муниципального района Волгоградской области"/>
    <s v="БШПД"/>
    <n v="2"/>
    <s v="ВИСТ ОН-ЛАЙН"/>
    <s v="ВОЛС"/>
    <n v="10"/>
    <d v="2019-11-30T00:00:00"/>
    <m/>
    <m/>
    <m/>
    <s v="Да"/>
    <m/>
    <m/>
  </r>
  <r>
    <n v="712"/>
    <s v="Котельниковский район"/>
    <s v="Поселок"/>
    <s v="Ленина"/>
    <s v="Волгоградская область, Котельниковский р-н, п. Ленина, ул. Школьная, д. 20"/>
    <n v="47.632222200000001"/>
    <n v="43.262500000000003"/>
    <x v="2"/>
    <s v="ФАП"/>
    <s v="Государственное бюджетное учреждение здравоохранения &quot;Котельнико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714"/>
    <s v="Котельниковский район"/>
    <s v="Хутор"/>
    <s v="Майоровский"/>
    <s v="Волгоградская область, Котельниковский район, х. Майоровский, ул. Центральная, 14"/>
    <n v="47.6761111"/>
    <n v="42.984999999999999"/>
    <x v="1"/>
    <s v="ОМСУ"/>
    <s v="Администрация Майоровского сельского поселения Котельниковского муниципального района Волгоградской области"/>
    <s v="БШПД"/>
    <n v="1"/>
    <s v="НПП УНИКО"/>
    <s v="ВОЛС"/>
    <n v="10"/>
    <d v="2019-11-30T00:00:00"/>
    <m/>
    <m/>
    <m/>
    <m/>
    <m/>
    <m/>
  </r>
  <r>
    <n v="715"/>
    <s v="Котельниковский район"/>
    <s v="Хутор"/>
    <s v="Майоровский"/>
    <s v="Волгоградская область, Котельниковский р-н, х. Майоровский, ул. Центральная, д. 13 А"/>
    <n v="47.6761111"/>
    <n v="42.984999999999999"/>
    <x v="2"/>
    <s v="ФАП"/>
    <s v="Государственное бюджетное учреждение здравоохранения &quot;Котельниковская центральная районная больница&quot;"/>
    <s v="Отсутствует"/>
    <n v="0"/>
    <s v="Отсутствует"/>
    <s v="ВОЛС"/>
    <n v="10"/>
    <d v="2019-11-30T00:00:00"/>
    <m/>
    <s v="Волгоградская область Котельниковский р-н, х.Майоровский, ул.Центральная, д.13 "/>
    <m/>
    <m/>
    <m/>
    <m/>
  </r>
  <r>
    <n v="717"/>
    <s v="Котельниковский район"/>
    <s v="Станица"/>
    <s v="Нагавская"/>
    <s v="Волгоградская область, Котельниковский район, ст-ца Нагавская, площадь имени Г.И. Родина, 1"/>
    <n v="47.765833299999997"/>
    <n v="42.815277799999997"/>
    <x v="1"/>
    <s v="ОМСУ"/>
    <s v="Администрация Нагавского сельского поселения Котельниковского муниципального района Волгоградской области"/>
    <s v="БШПД"/>
    <n v="1"/>
    <s v="ИНФОРМСЕРВИС"/>
    <s v="ВОЛС"/>
    <n v="10"/>
    <d v="2019-11-30T00:00:00"/>
    <m/>
    <m/>
    <m/>
    <m/>
    <m/>
    <m/>
  </r>
  <r>
    <n v="718"/>
    <s v="Котельниковский район"/>
    <s v="Станица"/>
    <s v="Нагавская"/>
    <s v="Волгоградская область, Котельниковский р-н, ст-ца. Нагавская, пл. им Родина Г.И., д. 1/1"/>
    <n v="47.765833299999997"/>
    <n v="42.815277799999997"/>
    <x v="2"/>
    <s v="ФАП"/>
    <s v="Государственное бюджетное учреждение здравоохранения &quot;Котельник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723"/>
    <s v="Котельниковский район"/>
    <s v="Хутор"/>
    <s v="Нижнеяблочный"/>
    <s v="Волгоградская область, Котельниковский район, х. Нижнеяблочный, ул. Сталинградская, 25"/>
    <n v="47.848055600000002"/>
    <n v="43.100277800000001"/>
    <x v="1"/>
    <s v="ОМСУ"/>
    <s v="Администрация Нижнеяблочного сельского поселения Котельниковского муниципального района Волгоградской области"/>
    <s v="БШПД"/>
    <n v="1"/>
    <s v="НПП УНИКО"/>
    <s v="ВОЛС"/>
    <n v="10"/>
    <d v="2019-11-30T00:00:00"/>
    <m/>
    <m/>
    <m/>
    <m/>
    <m/>
    <m/>
  </r>
  <r>
    <n v="724"/>
    <s v="Котельниковский район"/>
    <s v="Хутор"/>
    <s v="Нижнеяблочный"/>
    <s v="Волгоградская область, Котельниковский р-н, х. Нижнеяблочный, ул. Северная, д. 2"/>
    <n v="47.848055600000002"/>
    <n v="43.100277800000001"/>
    <x v="2"/>
    <s v="ФАП"/>
    <s v="Государственное бюджетное учреждение здравоохранения &quot;Котельник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729"/>
    <s v="Котельниковский район"/>
    <s v="Хутор"/>
    <s v="Поперечный"/>
    <s v="Волгоградская область, Котельниковский район, х. Поперечный, ул. им А.В.Рябцова, 6"/>
    <n v="47.515833299999997"/>
    <n v="43.527500000000003"/>
    <x v="1"/>
    <s v="ОМСУ"/>
    <s v="Администрация Попереченского сельского поселения Котельниковского муниципального района Волгоградской области"/>
    <s v="БШПД"/>
    <n v="1"/>
    <s v="ВИСТ ОН-ЛАЙН"/>
    <s v="ВОЛС"/>
    <n v="10"/>
    <d v="2019-11-30T00:00:00"/>
    <m/>
    <m/>
    <m/>
    <s v="Да"/>
    <m/>
    <m/>
  </r>
  <r>
    <n v="730"/>
    <s v="Котельниковский район"/>
    <s v="Хутор"/>
    <s v="Поперечный"/>
    <s v="Волгоградская область, Котельниковский р-н, х. Поперечный, ул. Солнечная, д. 1а"/>
    <n v="47.515833299999997"/>
    <n v="43.527500000000003"/>
    <x v="2"/>
    <s v="ФАП"/>
    <s v="Государственное бюджетное учреждение здравоохранения &quot;Котельнико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735"/>
    <s v="Котельниковский район"/>
    <s v="Поселок"/>
    <s v="Равнинный"/>
    <s v="Волгоградская область, Котельниковский район, п. Равнинный, ул. Центральная, 19"/>
    <n v="47.841111099999999"/>
    <n v="43.486666700000001"/>
    <x v="1"/>
    <s v="ОМСУ"/>
    <s v="Администрация Чилековского сельского поселения Котельниковского муниципального района Волгоградской области"/>
    <s v="БШПД"/>
    <n v="1"/>
    <s v="ВИСТ ОН-ЛАЙН"/>
    <s v="ВОЛС"/>
    <n v="10"/>
    <d v="2019-11-30T00:00:00"/>
    <m/>
    <m/>
    <m/>
    <m/>
    <m/>
    <m/>
  </r>
  <r>
    <n v="736"/>
    <s v="Котельниковский район"/>
    <s v="Поселок"/>
    <s v="Равнинный"/>
    <s v="Волгоградская область, Котельниковский р-н, п. Равнинный, ул. Раздольная, д. 13"/>
    <n v="47.842222200000002"/>
    <n v="43.476388900000003"/>
    <x v="2"/>
    <s v="ФАП"/>
    <s v="Государственное бюджетное учреждение здравоохранения &quot;Котельнико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738"/>
    <s v="Котельниковский район"/>
    <s v="Хутор"/>
    <s v="Семичный"/>
    <s v="Волгоградская область, Котельниковский район, х. Семичный, ул. Центральная, 6"/>
    <n v="47.618888900000002"/>
    <n v="43.038333299999998"/>
    <x v="1"/>
    <s v="ОМСУ"/>
    <s v="Администрация Семиченского сельского поселения Котельниковского муниципального района Волгоградской области"/>
    <s v="медь"/>
    <n v="1"/>
    <s v="РОСТЕЛЕКОМ"/>
    <s v="ВОЛС"/>
    <n v="10"/>
    <d v="2019-11-30T00:00:00"/>
    <m/>
    <m/>
    <m/>
    <m/>
    <m/>
    <m/>
  </r>
  <r>
    <n v="741"/>
    <s v="Котовский район"/>
    <s v="Село"/>
    <s v="Бурлук"/>
    <s v="Волгоградская область, Котовский район, с. Бурлук, ул. Октябрьская, 20"/>
    <n v="50.561944400000002"/>
    <n v="44.5305556"/>
    <x v="1"/>
    <s v="ОМСУ"/>
    <s v="Администрация Бурлукского сельского поселения"/>
    <s v="медь"/>
    <n v="1"/>
    <s v="НПП УНИКО"/>
    <s v="ВОЛС"/>
    <n v="10"/>
    <d v="2019-11-30T00:00:00"/>
    <m/>
    <m/>
    <m/>
    <s v="Да"/>
    <m/>
    <m/>
  </r>
  <r>
    <n v="749"/>
    <s v="Котовский район"/>
    <s v="Город"/>
    <s v="Котово"/>
    <s v="Волгоградская область, Котовский район, г. Котово, ул. П. Лаврова, 3"/>
    <n v="50.320576600000003"/>
    <n v="44.803069899999997"/>
    <x v="4"/>
    <s v="СПО"/>
    <s v="Муниципальное казенное общеобразовательное учреждение &quot;Слюсаревская основная школа&quot; Котовского муниципального района Волгоградской области"/>
    <s v="медь"/>
    <n v="10"/>
    <s v="ООО &quot;Волга-Связь-ТВ&quot;"/>
    <s v="ВОЛС"/>
    <n v="100"/>
    <d v="2019-11-30T00:00:00"/>
    <m/>
    <m/>
    <s v="Государственное бюджетное профессиональное образовательное учреждение &quot;Котовский промышленно-экономический техникум&quot;"/>
    <m/>
    <m/>
    <m/>
  </r>
  <r>
    <n v="751"/>
    <s v="Котовский район"/>
    <s v="Город"/>
    <s v="Котово"/>
    <s v="Волгоградская область, Котовский район, г. Котово, ул. Чернышевского, 22"/>
    <n v="50.33"/>
    <n v="44.792499999999997"/>
    <x v="1"/>
    <s v="ОМСУ"/>
    <s v="Администрация городского поселения г.Котово"/>
    <s v="медь"/>
    <n v="1"/>
    <s v="ООО &quot;Волга-Связь-ТВ&quot;"/>
    <s v="ВОЛС"/>
    <n v="10"/>
    <d v="2019-11-30T00:00:00"/>
    <m/>
    <m/>
    <m/>
    <s v="Да"/>
    <m/>
    <m/>
  </r>
  <r>
    <n v="818"/>
    <s v="Ленинский район"/>
    <s v="Село"/>
    <s v="Колобовка"/>
    <s v="Волгоградская область, Ленинский р-н, с. Колобовка, ул. Пушкина, д. 5"/>
    <n v="48.660277800000003"/>
    <n v="45.4544444"/>
    <x v="2"/>
    <s v="ФАП"/>
    <s v="Государственное бюджетное учреждение здравоохранения &quot;Ленин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844"/>
    <s v="Ленинский район"/>
    <s v="Поселок"/>
    <s v="Степной"/>
    <s v="Волгоградская область, Ленинский район, п. Степной, ул. Добровольского, 29"/>
    <n v="48.929444400000001"/>
    <n v="45.593333299999998"/>
    <x v="1"/>
    <s v="ОМСУ"/>
    <s v="Администрация Степновского сельского поселения"/>
    <s v="БШПД"/>
    <n v="1"/>
    <s v="ВИСТ ОН-ЛАЙН"/>
    <s v="ВОЛС"/>
    <n v="10"/>
    <d v="2019-11-30T00:00:00"/>
    <m/>
    <m/>
    <m/>
    <m/>
    <m/>
    <m/>
  </r>
  <r>
    <n v="845"/>
    <s v="Ленинский район"/>
    <s v="Поселок"/>
    <s v="Степной"/>
    <s v="Волгоградская область, Ленинский р-н, п. Степной, ул. Добровольского, д. 29"/>
    <n v="48.929444400000001"/>
    <n v="45.593333299999998"/>
    <x v="2"/>
    <s v="ФАП"/>
    <s v="Государственное бюджетное учреждение здравоохранения &quot;Ленин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878"/>
    <s v="Николаевский район"/>
    <s v="Село"/>
    <s v="Комсомолец"/>
    <s v="Волгоградская область, Николаевский р-н, с. Комсомолец, ул. Чеботарева, д. 3/1"/>
    <n v="49.957777800000002"/>
    <n v="45.642222199999999"/>
    <x v="2"/>
    <s v="ФАП"/>
    <s v="Государственное бюджетное учреждение здравоохранения &quot;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880"/>
    <s v="Николаевский район"/>
    <s v="Хутор"/>
    <s v="Красный Мелиоратор"/>
    <s v="Волгоградская область, Николаевский район, х. Красный Мелиоратор, ул. Ленина, 3"/>
    <n v="50.025833300000002"/>
    <n v="46.094166700000002"/>
    <x v="1"/>
    <s v="ОМСУ"/>
    <s v="Администрация Барановского сельского поселения Николаевского муниципального района Волгоградской области"/>
    <s v="БШПД"/>
    <n v="1"/>
    <s v="ИНФОРМСЕРВИС"/>
    <s v="ВОЛС"/>
    <n v="10"/>
    <d v="2019-11-30T00:00:00"/>
    <m/>
    <m/>
    <m/>
    <m/>
    <m/>
    <m/>
  </r>
  <r>
    <n v="881"/>
    <s v="Николаевский район"/>
    <s v="Хутор"/>
    <s v="Красный Мелиоратор"/>
    <s v="Волгоградская область, Николаевский р-н, х. Красный Мелиоратор, ул. Ленина, д. 3б"/>
    <n v="50.024999999999999"/>
    <n v="46.093888900000003"/>
    <x v="2"/>
    <s v="ФАП"/>
    <s v="Государственное бюджетное учреждение здравоохранения &quot;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883"/>
    <s v="Николаевский район"/>
    <s v="Село"/>
    <s v="Левчуновка"/>
    <s v="Волгоградская область, Николаевский район, с. Левчуновка, ул. Советская, 19"/>
    <n v="50.121388899999999"/>
    <n v="45.702500000000001"/>
    <x v="1"/>
    <s v="ОМСУ"/>
    <s v="Администрация Левчуновского сельского поселения Николаевского муниципального района Волгоградской области"/>
    <s v="БШПД"/>
    <n v="1"/>
    <s v="ИНФОРМСЕРВИС"/>
    <s v="ВОЛС"/>
    <n v="10"/>
    <d v="2019-11-30T00:00:00"/>
    <m/>
    <m/>
    <m/>
    <m/>
    <m/>
    <m/>
  </r>
  <r>
    <n v="885"/>
    <s v="Николаевский район"/>
    <s v="Село"/>
    <s v="Ленинское"/>
    <s v="Волгоградская область, Николаевский район, с. Ленинское, ул. Степная, 3"/>
    <n v="50.0397222"/>
    <n v="45.548055599999998"/>
    <x v="1"/>
    <s v="ОМСУ"/>
    <s v="Администрация Ленинского сельского поселения Николаевского муниципального района Волгоградской области"/>
    <s v="БШПД"/>
    <n v="1"/>
    <s v="ИНФОРМСЕРВИС"/>
    <s v="ВОЛС"/>
    <n v="10"/>
    <d v="2019-11-30T00:00:00"/>
    <m/>
    <m/>
    <m/>
    <m/>
    <m/>
    <m/>
  </r>
  <r>
    <n v="886"/>
    <s v="Николаевский район"/>
    <s v="Село"/>
    <s v="Ленинское"/>
    <s v="Волгоградская область, Николаевский р-н, с. Ленинское, ул. Степная, д. 1"/>
    <n v="50.0397222"/>
    <n v="45.548055599999998"/>
    <x v="2"/>
    <s v="ФАП"/>
    <s v="Государственное бюджетное учреждение здравоохранения &quot;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887"/>
    <s v="Николаевский район"/>
    <s v="Город"/>
    <s v="Николаевск"/>
    <s v="Волгоградская область, Николаевский район, г. Николаевск, ул. Октябрьская, 2"/>
    <n v="50.033999299999998"/>
    <n v="45.456560799999998"/>
    <x v="4"/>
    <s v="Общеобразовательная организация"/>
    <s v="Муниципальное общеобразовательное учреждение &quot;Степновская средняя школа&quot; Николаевского муниципального района Волгоградской области"/>
    <s v="медь"/>
    <n v="10"/>
    <s v="РОСТЕЛЕКОМ"/>
    <s v="ВОЛС"/>
    <n v="100"/>
    <d v="2019-11-30T00:00:00"/>
    <m/>
    <m/>
    <s v="Муниципальное общеобразовательное учреждение &quot;Средняя школа №1&quot; г. Николаевска Волгоградской области"/>
    <m/>
    <m/>
    <m/>
  </r>
  <r>
    <n v="888"/>
    <s v="Николаевский район"/>
    <s v="Город"/>
    <s v="Николаевск"/>
    <s v="Волгоградская область, Николаевский район, г. Николаевск, ул. Свердлова, 30"/>
    <n v="50.020623299999997"/>
    <n v="45.450299000000001"/>
    <x v="4"/>
    <s v="Общеобразовательная организация"/>
    <s v="Муниципальное общеобразовательное учреждение &quot;Средняя школа №1&quot; г. Николаевска Волгоградской области"/>
    <s v="медь"/>
    <n v="10"/>
    <s v="РОСТЕЛЕКОМ"/>
    <s v="ВОЛС"/>
    <n v="100"/>
    <d v="2019-11-30T00:00:00"/>
    <m/>
    <m/>
    <s v="Муниципальное общеобразовательное учреждение &quot;Средняя школа №2&quot; г. Николаевска Волгоградской области"/>
    <m/>
    <m/>
    <m/>
  </r>
  <r>
    <n v="894"/>
    <s v="Николаевский район"/>
    <s v="Село"/>
    <s v="Очкуровка"/>
    <s v="Волгоградская область, Николаевский район, с. Очкуровка, ул. Юбилейная, 7"/>
    <n v="49.9922222"/>
    <n v="45.432777799999997"/>
    <x v="1"/>
    <s v="ОМСУ"/>
    <s v="Администрация Очкуровского сельского поселения Николаевского муниципального района Волгоградской области"/>
    <s v="БШПД"/>
    <n v="1"/>
    <s v="ИНФОРМСЕРВИС"/>
    <s v="ВОЛС"/>
    <n v="10"/>
    <d v="2019-11-30T00:00:00"/>
    <m/>
    <m/>
    <m/>
    <m/>
    <m/>
    <m/>
  </r>
  <r>
    <n v="895"/>
    <s v="Николаевский район"/>
    <s v="Село"/>
    <s v="Очкуровка"/>
    <s v="Волгоградская область, Николаевский р-н, с. Очкуровка, ул. Советская, д. 28"/>
    <n v="49.99"/>
    <n v="45.433333300000001"/>
    <x v="2"/>
    <s v="ФАП"/>
    <s v="Государственное бюджетное учреждение здравоохранения &quot;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900"/>
    <s v="Николаевский район"/>
    <s v="Село"/>
    <s v="Путь Ильича"/>
    <s v="Волгоградская область, Николаевский район, с. Путь Ильича, ул. Макаренко, 4"/>
    <n v="49.9166667"/>
    <n v="45.793055600000002"/>
    <x v="1"/>
    <s v="ОМСУ"/>
    <s v="Администрация Ильичёвского сельского поселения Николаевского муниципального района Волгоградской области"/>
    <s v="БШПД"/>
    <n v="1"/>
    <s v="ИНФОРМСЕРВИС"/>
    <s v="ВОЛС"/>
    <n v="10"/>
    <d v="2019-11-30T00:00:00"/>
    <m/>
    <m/>
    <m/>
    <m/>
    <m/>
    <m/>
  </r>
  <r>
    <n v="901"/>
    <s v="Николаевский район"/>
    <s v="Село"/>
    <s v="Путь Ильича"/>
    <s v="Волгоградская область, Николаевский р-н, с. Путь Ильича, ул. Макаренко, д. 22"/>
    <n v="49.915833300000003"/>
    <n v="45.791388900000001"/>
    <x v="2"/>
    <s v="ФАП"/>
    <s v="Государственное бюджетное учреждение здравоохранения &quot;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903"/>
    <s v="Николаевский район"/>
    <s v="Село"/>
    <s v="Раздольное"/>
    <s v="Волгоградская область, Николаевский район, с. Раздольное, ул. Гагарина, 28А"/>
    <n v="49.9147222"/>
    <n v="46.06"/>
    <x v="1"/>
    <s v="ОМСУ"/>
    <s v="Администрация Совхозского сельского поселения Николаевского муниципального района Волгоградской области"/>
    <s v="БШПД"/>
    <n v="3"/>
    <s v="ИНФОРМСЕРВИС"/>
    <s v="ВОЛС"/>
    <n v="10"/>
    <d v="2019-11-30T00:00:00"/>
    <m/>
    <m/>
    <m/>
    <m/>
    <m/>
    <m/>
  </r>
  <r>
    <n v="904"/>
    <s v="Николаевский район"/>
    <s v="Село"/>
    <s v="Раздольное"/>
    <s v="Волгоградская область, Николаевский р-н, с. Раздольное, ул. Некрасова, д. 18а"/>
    <n v="49.9130556"/>
    <n v="46.054166700000003"/>
    <x v="2"/>
    <s v="ФАП"/>
    <s v="Государственное бюджетное учреждение здравоохранения &quot;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907"/>
    <s v="Николаевский район"/>
    <s v="Село"/>
    <s v="Солодушино"/>
    <s v="Волгоградская область, Николаевский р-н, с. Солодушино, ул. Советская, д. 19"/>
    <n v="49.960833299999997"/>
    <n v="45.422777799999999"/>
    <x v="2"/>
    <s v="ФАП"/>
    <s v="Государственное бюджетное учреждение здравоохранения &quot;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909"/>
    <s v="Николаевский район"/>
    <s v="Поселок"/>
    <s v="Степновский"/>
    <s v="Волгоградская область, Николаевский район, п. Степновский, ул. Советская, 30/1"/>
    <n v="49.941111100000001"/>
    <n v="45.818333299999999"/>
    <x v="1"/>
    <s v="ОМСУ"/>
    <s v="Администрация Степновского сельского поселения Николаевского муниципального района Волгоградской области"/>
    <s v="БШПД"/>
    <n v="1"/>
    <s v="ИНФОРМСЕРВИС"/>
    <s v="ВОЛС"/>
    <n v="10"/>
    <d v="2019-11-30T00:00:00"/>
    <m/>
    <m/>
    <m/>
    <m/>
    <m/>
    <m/>
  </r>
  <r>
    <n v="910"/>
    <s v="Николаевский район"/>
    <s v="Поселок"/>
    <s v="Степновский"/>
    <s v="Волгоградская область, Николаевский р-н, п. Степновский, ул. Советская, д. 30/2"/>
    <n v="49.941111100000001"/>
    <n v="45.818333299999999"/>
    <x v="2"/>
    <s v="ФАП"/>
    <s v="Государственное бюджетное учреждение здравоохранения &quot;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932"/>
    <s v="Новоаннинский район"/>
    <s v="Город"/>
    <s v="Новоаннинский"/>
    <s v="Волгоградская область, Новоаннинский район, г. Новоаннинский, ул. Володарского, 15"/>
    <n v="50.528565999999998"/>
    <n v="42.664898999999998"/>
    <x v="5"/>
    <s v="Пож. часть"/>
    <s v="47 Пожарно-спасательная часть Федеральное государственное казеное учереждение «10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940"/>
    <s v="Новоаннинский район"/>
    <s v="Поселок"/>
    <s v="Панфилово"/>
    <s v="Волгоградская область, Новоаннинский район, п. Панфилово, ул. Рабочая, 21"/>
    <n v="50.402167400000003"/>
    <n v="42.888289800000003"/>
    <x v="4"/>
    <s v="Общеобразовательная организация"/>
    <s v="Муниципальное казенное общеобразовательное учреждение Новосельская основная школа Новоаннинского муниципального района Волгоградской области"/>
    <s v="медь"/>
    <n v="2"/>
    <s v="РОСТЕЛЕКОМ"/>
    <s v="ВОЛС"/>
    <n v="50"/>
    <d v="2019-11-30T00:00:00"/>
    <m/>
    <m/>
    <s v="Муниципальное казенное общеобразовательное учреждение Панфиловская средняя школа Новоаннинского муниципального района Волгоградской области"/>
    <m/>
    <m/>
    <m/>
  </r>
  <r>
    <n v="941"/>
    <s v="Новоаннинский район"/>
    <s v="Поселок"/>
    <s v="Панфилово"/>
    <s v="Волгоградская область, Новоаннинский район, п. Панфилово, ул. Рабочая, 33"/>
    <n v="50.401944399999998"/>
    <n v="42.888055600000001"/>
    <x v="3"/>
    <s v="Пож. часть"/>
    <s v="Филиал-пожарная часть № 71 государственного казенного учреждения Волгоградской области &quot;1 отряд противопожарной службы&quot;"/>
    <s v="Отсутствует"/>
    <n v="0"/>
    <s v="Отсутствует"/>
    <s v="ВОЛС"/>
    <n v="10"/>
    <d v="2019-11-30T00:00:00"/>
    <m/>
    <m/>
    <m/>
    <m/>
    <m/>
    <m/>
  </r>
  <r>
    <n v="942"/>
    <s v="Новоаннинский район"/>
    <s v="Поселок"/>
    <s v="Панфилово"/>
    <s v="Волгоградская область, Новоаннинский район, п. Панфилово, ул. Рабочая, 17"/>
    <n v="50.401944399999998"/>
    <n v="42.888055600000001"/>
    <x v="1"/>
    <s v="ОМСУ"/>
    <s v="Администрация Панфиловского сельского поселения Новоаннинского муниципального района Волгоградской области"/>
    <s v="медь"/>
    <n v="1"/>
    <s v="РОСТЕЛЕКОМ"/>
    <s v="ВОЛС"/>
    <n v="10"/>
    <d v="2019-11-30T00:00:00"/>
    <m/>
    <m/>
    <m/>
    <m/>
    <m/>
    <m/>
  </r>
  <r>
    <n v="947"/>
    <s v="Новоаннинский район"/>
    <s v="Поселок"/>
    <s v="совхоз &quot;АМО&quot;"/>
    <s v="Волгоградская область, Новоаннинский р-н, п.совхоза. &quot;АМО&quot;, . Русская, д. 1"/>
    <n v="50.423611100000002"/>
    <n v="42.929166700000003"/>
    <x v="2"/>
    <s v="ФАП"/>
    <s v="Государственное бюджетное учреждение здравоохранения &quot;Новоаннин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964"/>
    <s v="Новониколаевский район"/>
    <s v="Хутор"/>
    <s v="Двойновский"/>
    <s v="Волгоградская область, Новониколаевский район, х. Двойновский, Советский переулок, 5"/>
    <n v="51.0436111"/>
    <n v="42.4566667"/>
    <x v="1"/>
    <s v="ОМСУ"/>
    <s v="Администрация Двойновского сельского поселения Новониколаевского муниципального района Волгоградской области"/>
    <s v="БШПД"/>
    <n v="1"/>
    <s v="МЕГАФОН"/>
    <s v="ВОЛС"/>
    <n v="10"/>
    <d v="2019-11-30T00:00:00"/>
    <m/>
    <m/>
    <m/>
    <m/>
    <m/>
    <m/>
  </r>
  <r>
    <n v="965"/>
    <s v="Новониколаевский район"/>
    <s v="Хутор"/>
    <s v="Двойновский"/>
    <s v="Волгоградская область, Новониколаевский р-н, х. Двойновский, ул. Центральная, д. 80"/>
    <n v="51.045277800000001"/>
    <n v="42.464444399999998"/>
    <x v="2"/>
    <s v="ФАП"/>
    <s v="Государственное бюджетное учреждение здравоохранения &quot;Ново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967"/>
    <s v="Новониколаевский район"/>
    <s v="Хутор"/>
    <s v="Дуплятский"/>
    <s v="Волгоградская область, Новониколаевский район, х. Дуплятский, ул. Центральная, 36"/>
    <n v="51.103333300000003"/>
    <n v="42.353611100000002"/>
    <x v="1"/>
    <s v="ОМСУ"/>
    <s v="Администрация Дуплятского сельского поселения Новониколаевского муниципального района Волгоградской области"/>
    <s v="медь"/>
    <n v="6"/>
    <s v="ВИСТ ОН-ЛАЙН"/>
    <s v="ВОЛС"/>
    <n v="10"/>
    <d v="2019-11-30T00:00:00"/>
    <m/>
    <m/>
    <m/>
    <s v="Да"/>
    <m/>
    <m/>
  </r>
  <r>
    <n v="968"/>
    <s v="Новониколаевский район"/>
    <s v="Хутор"/>
    <s v="Дуплятский"/>
    <s v="Волгоградская область, Новониколаевский р-н, х. Дуплятский, ул. Восточная, д. 2"/>
    <n v="51.111666700000001"/>
    <n v="42.355555600000002"/>
    <x v="2"/>
    <s v="ФАП"/>
    <s v="Государственное бюджетное учреждение здравоохранения &quot;Ново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970"/>
    <s v="Новониколаевский район"/>
    <s v="Поселок"/>
    <s v="Комсомольский"/>
    <s v="Волгоградская область, Новониколаевский р-н, п. Комсомольский, ул. Центральная, д. 20"/>
    <n v="50.983611099999997"/>
    <n v="42.482500000000002"/>
    <x v="2"/>
    <s v="ФАП"/>
    <s v="Государственное бюджетное учреждение здравоохранения &quot;Ново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971"/>
    <s v="Новониколаевский район"/>
    <s v="Поселок"/>
    <s v="Красноармейский"/>
    <s v="Волгоградская область, Новониколавский район, п. Красноармейский, ул. Школьная, 7"/>
    <n v="51.046103700000003"/>
    <n v="42.908202099999997"/>
    <x v="4"/>
    <s v="Общеобразовательная организация"/>
    <s v="Муниципальная казенная общеобразовательная организация &quot;Комсомольская средняя общеобразовательная школа&quot;"/>
    <s v="Спутник"/>
    <n v="5"/>
    <s v="ВИСТ ОН-ЛАЙН"/>
    <s v="ВОЛС"/>
    <n v="50"/>
    <d v="2019-11-30T00:00:00"/>
    <m/>
    <m/>
    <s v="Муниципальная казенная общеобразовательная организация &quot;Красноармейская средняя общеобразовательная школа&quot;"/>
    <m/>
    <m/>
    <m/>
  </r>
  <r>
    <n v="975"/>
    <s v="Новониколаевский район"/>
    <s v="Хутор"/>
    <s v="Куликовский"/>
    <s v="Волгоградская область, Новониколаевский р-н, х. Куликовский, ул. Привокзальная, д. 48"/>
    <n v="50.841666699999998"/>
    <n v="42.541111100000002"/>
    <x v="2"/>
    <s v="ФАП"/>
    <s v="Государственное бюджетное учреждение здравоохранения &quot;Новониколае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981"/>
    <s v="Новониколаевский район"/>
    <s v="Поселок"/>
    <s v="Новониколаевский"/>
    <s v="Волгоградская область, Новониколаевский район, п. Николаевский, ул. Первомайская, 94-д"/>
    <n v="50.972648999999997"/>
    <n v="42.376353999999999"/>
    <x v="5"/>
    <s v="Пож. часть"/>
    <s v="48 Пожарно-спасательная часть Федеральное государственное казеное учереждение «2 отряд Федеральной противопожарной службы по Волгоградской области»"/>
    <s v="медь"/>
    <n v="5"/>
    <s v="РОСТЕЛЕКОМ"/>
    <s v="ВОЛС"/>
    <n v="10"/>
    <d v="2019-11-30T00:00:00"/>
    <m/>
    <m/>
    <m/>
    <m/>
    <m/>
    <m/>
  </r>
  <r>
    <n v="987"/>
    <s v="Октябрьский район"/>
    <s v="Село"/>
    <s v="Абганерово"/>
    <s v="Волгоградская область, Октябрьский район, с. Абганерово, ул. Гагарина, 10"/>
    <n v="48.076697899999999"/>
    <n v="44.186040900000002"/>
    <x v="4"/>
    <s v="Общеобразовательная организация"/>
    <s v="Муниципальное бюджетное общеобразовательное учреждение &quot;Октябрьская средняя школа №1&quot; Октябрьского муниципального района Волгоградской области"/>
    <s v="медь"/>
    <n v="1"/>
    <s v="РОСТЕЛЕКОМ"/>
    <s v="ВОЛС"/>
    <n v="50"/>
    <d v="2019-11-30T00:00:00"/>
    <m/>
    <m/>
    <s v="Муниципальное казённое общеобразовательное учреждение &quot;Абганеровская средняя школа&quot; Октябрьского муниципального района Волгоградской области"/>
    <m/>
    <m/>
    <m/>
  </r>
  <r>
    <n v="988"/>
    <s v="Октябрьский район"/>
    <s v="Село"/>
    <s v="Абганерово"/>
    <s v="Волгоградская область, Октябрьский район, с. Абганерово, ул. 50 лет ВЛКСМ, 66"/>
    <n v="48.078055599999999"/>
    <n v="44.184722200000003"/>
    <x v="3"/>
    <s v="Пож. часть"/>
    <s v="Филиал-пожарная часть №72 государственного казенного учреждения Волгоградской области &quot;3 отряд противопожарной службы&quot;"/>
    <s v="БШПД"/>
    <n v="3"/>
    <s v="ВЫМПЕЛКОМ"/>
    <s v="ВОЛС"/>
    <n v="10"/>
    <d v="2019-11-30T00:00:00"/>
    <m/>
    <m/>
    <m/>
    <m/>
    <m/>
    <m/>
  </r>
  <r>
    <n v="989"/>
    <s v="Октябрьский район"/>
    <s v="Село"/>
    <s v="Абганерово"/>
    <s v="Волгоградская область, Октябрьский район, с. Абганерово, ул. Гагарина, 11"/>
    <n v="48.076944400000002"/>
    <n v="44.186944400000002"/>
    <x v="1"/>
    <s v="ОМСУ"/>
    <s v="Администрация Абганеровского сельского поселения Октябрьского муниципального района Волгоградской области"/>
    <s v="медь"/>
    <n v="1"/>
    <s v="РОСТЕЛЕКОМ"/>
    <s v="ВОЛС"/>
    <n v="10"/>
    <d v="2019-11-30T00:00:00"/>
    <m/>
    <m/>
    <m/>
    <m/>
    <m/>
    <m/>
  </r>
  <r>
    <n v="990"/>
    <s v="Октябрьский район"/>
    <s v="Село"/>
    <s v="Абганерово"/>
    <s v="Волгоградская область, Октябрьский р-н, с. Абганерово, ул. Чапаева, д. 18"/>
    <n v="48.073055600000004"/>
    <n v="44.192222200000003"/>
    <x v="2"/>
    <s v="ФАП"/>
    <s v="Государственное бюджетное учреждение здравоохранения &quot;Октябрь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1000"/>
    <s v="Октябрьский район"/>
    <s v="Село"/>
    <s v="Жутово 1-е"/>
    <s v="Волгоградская область, Октябрьский район, с. Жутово 1-е, ул. Центральная, 40"/>
    <n v="47.949166699999999"/>
    <n v="43.774722199999999"/>
    <x v="1"/>
    <s v="ОМСУ"/>
    <s v="Администрация Ковалевского сельского поселения"/>
    <s v="Спутник"/>
    <n v="1"/>
    <s v="ВИСТ ОН-ЛАЙН"/>
    <s v="ВОЛС"/>
    <n v="10"/>
    <d v="2019-11-30T00:00:00"/>
    <m/>
    <m/>
    <s v="Администрация Ковалевского сельского поселения Октябрьского муниципального района Волгоградской области"/>
    <s v="Да"/>
    <m/>
    <m/>
  </r>
  <r>
    <n v="1001"/>
    <s v="Октябрьский район"/>
    <s v="Село"/>
    <s v="Жутово 1-е"/>
    <s v="Волгоградская область, Октябрьский р-н, с. Жутово 1-е, ул. Центральная, д. 42"/>
    <n v="47.949166699999999"/>
    <n v="43.774722199999999"/>
    <x v="2"/>
    <s v="ФАП"/>
    <s v="Государственное бюджетное учреждение здравоохранения &quot;Октябрь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1011"/>
    <s v="Октябрьский район"/>
    <s v="Хутор"/>
    <s v="Ильмень-Суворовский"/>
    <s v="Волгоградская область, Октябрьский район, х. Ильмень-Суворовский, ул. Молодёжная, 4"/>
    <n v="48.223611099999999"/>
    <n v="43.1325"/>
    <x v="1"/>
    <s v="ОМСУ"/>
    <s v="Администрация Ильменского сельского поселения"/>
    <s v="Спутник"/>
    <n v="1"/>
    <s v="ВИСТ ОН-ЛАЙН"/>
    <s v="ВОЛС"/>
    <n v="10"/>
    <d v="2019-11-30T00:00:00"/>
    <m/>
    <m/>
    <s v="Администрация Ильменского сельского поселения Октябрьского муниципального района Волгоградской области"/>
    <m/>
    <m/>
    <m/>
  </r>
  <r>
    <n v="1012"/>
    <s v="Октябрьский район"/>
    <s v="Хутор"/>
    <s v="Ильмень-Суворовский"/>
    <s v="Волгоградская область, Октябрьский р-н, х. Ильмень-Суворовский, ул. Центральная, д. 10"/>
    <n v="48.225277800000001"/>
    <n v="43.136111100000001"/>
    <x v="2"/>
    <s v="ФАП"/>
    <s v="Государственное бюджетное учреждение здравоохранения &quot;Октябрь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016"/>
    <s v="Октябрьский район"/>
    <s v="Рабочий поселок"/>
    <s v="Октябрьский"/>
    <s v="Волгоградская область, Октябрьский район, рп. Октябрьский, ул. имени Ю.Н.Небыкова, 2"/>
    <n v="47.965442500000002"/>
    <n v="43.649213500000002"/>
    <x v="4"/>
    <s v="Общеобразовательная организация"/>
    <s v="Муниципальное бюджетное общеобразовательное учреждение &quot;Октябрьская средняя школа №2&quot; Октябрьского муниципального района Волгоградской области"/>
    <s v="медь"/>
    <n v="2"/>
    <s v="РОСТЕЛЕКОМ"/>
    <s v="ВОЛС"/>
    <n v="50"/>
    <d v="2019-11-30T00:00:00"/>
    <m/>
    <m/>
    <s v="Муниципальное бюджетное общеобразовательное учреждение &quot;Октябрьская средняя школа №1&quot; Октябрьского муниципального района Волгоградской области"/>
    <m/>
    <m/>
    <m/>
  </r>
  <r>
    <n v="1018"/>
    <s v="Октябрьский район"/>
    <s v="Поселок"/>
    <s v="Октябрьский"/>
    <s v="Волгоградская область, Октябрьский район, п. Октябрьский, ул. Свердлова, 47-А"/>
    <n v="47.973742000000001"/>
    <n v="43.642527000000001"/>
    <x v="5"/>
    <s v="Пож. часть"/>
    <s v="49 Пожарно-спасательная часть Федеральное государственное казеное учереждение «4 отряд Федеральной противопожарной службы_x000a_по Волгоградской области»"/>
    <s v="медь"/>
    <n v="5"/>
    <s v="РОСТЕЛЕКОМ"/>
    <s v="ВОЛС"/>
    <n v="10"/>
    <d v="2019-11-30T00:00:00"/>
    <m/>
    <m/>
    <m/>
    <m/>
    <m/>
    <m/>
  </r>
  <r>
    <n v="1022"/>
    <s v="Октябрьский район"/>
    <s v="Село"/>
    <s v="Перегрузное"/>
    <s v="Волгоградская область, Октябрьский район, с. Перегрузное, ул. Центральная,  57"/>
    <n v="47.898055599999999"/>
    <n v="43.986666700000001"/>
    <x v="1"/>
    <s v="ОМСУ"/>
    <s v="Администрация Перегрузненского сельского поселения Октябрьского муниципального района Волгоградской области"/>
    <s v="Спутник"/>
    <n v="1"/>
    <s v="ВИСТ ОН-ЛАЙН"/>
    <s v="ВОЛС"/>
    <n v="10"/>
    <d v="2019-11-30T00:00:00"/>
    <m/>
    <m/>
    <m/>
    <s v="Да"/>
    <m/>
    <m/>
  </r>
  <r>
    <n v="1023"/>
    <s v="Октябрьский район"/>
    <s v="Село"/>
    <s v="Перегрузное"/>
    <s v="Волгоградская область, Октябрьский р-н, с. Перегрузное, ул. Центральная, д. 26"/>
    <n v="47.898055599999999"/>
    <n v="43.986666700000001"/>
    <x v="2"/>
    <s v="ФАП"/>
    <s v="Государственное бюджетное учреждение здравоохранения &quot;Октябрь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1067"/>
    <s v="Палласовский район"/>
    <s v="Поселок"/>
    <s v="Вишневка"/>
    <s v="Волгоградская область, Палласовский район, п. Вишневка, ул. Мира, 19"/>
    <n v="49.427222200000003"/>
    <n v="46.7708333"/>
    <x v="1"/>
    <s v="ОМСУ"/>
    <s v="Администрация Степновского сельского поселения Палласовского муниципального района Волгоградской области"/>
    <s v="БШПД"/>
    <n v="1"/>
    <s v="ИНФОРМСЕРВИС"/>
    <s v="ВОЛС"/>
    <n v="10"/>
    <d v="2019-11-30T00:00:00"/>
    <m/>
    <m/>
    <m/>
    <m/>
    <m/>
    <m/>
  </r>
  <r>
    <n v="1077"/>
    <s v="Палласовский район"/>
    <s v="Поселок"/>
    <s v="Комсомольский"/>
    <s v="Волгоградская область, Палласовский район, п. Комсомольский, ул. Мирная, 1"/>
    <n v="49.543055600000002"/>
    <n v="46.754166699999999"/>
    <x v="1"/>
    <s v="ОМСУ"/>
    <s v="Администрация Комсомольского сельского поселения Палласовского муниципального района Волгоградской области"/>
    <s v="БШПД"/>
    <n v="5"/>
    <s v="ВЫМПЕЛКОМ"/>
    <s v="ВОЛС"/>
    <n v="10"/>
    <d v="2019-11-30T00:00:00"/>
    <m/>
    <m/>
    <m/>
    <m/>
    <m/>
    <m/>
  </r>
  <r>
    <n v="1078"/>
    <s v="Палласовский район"/>
    <s v="Поселок"/>
    <s v="Комсомольский"/>
    <s v="Волгоградская область, Палласовский р-н, п. Комсомольский, ул. Зеленая, д. 15"/>
    <n v="49.541388900000001"/>
    <n v="46.753611100000001"/>
    <x v="2"/>
    <s v="ФАП"/>
    <s v="Государственное бюджетное учреждение здравоохранения &quot;Паллас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085"/>
    <s v="Палласовский район"/>
    <s v="Поселок"/>
    <s v="Лиманный"/>
    <s v="Волгоградская область, Палласовский район, п. Лиманный, ул. Центральная, 26"/>
    <n v="50.029722200000002"/>
    <n v="47.045833299999998"/>
    <x v="1"/>
    <s v="ОМСУ"/>
    <s v="Администрация Лиманного сельского поселения Палласовского муниципального района Волгоградской области"/>
    <s v="медь"/>
    <n v="1"/>
    <s v="ИНФОРМСЕРВИС"/>
    <s v="ВОЛС"/>
    <n v="10"/>
    <d v="2019-11-30T00:00:00"/>
    <m/>
    <m/>
    <m/>
    <m/>
    <m/>
    <m/>
  </r>
  <r>
    <n v="1096"/>
    <s v="Палласовский район"/>
    <s v="Город"/>
    <s v="Палласовка"/>
    <s v="Волгоградская область, Палласовский район, г. Палласовка, ул. Шолохова, 5"/>
    <n v="50.057018999999997"/>
    <n v="46.884855999999999"/>
    <x v="5"/>
    <s v="Пож. часть"/>
    <s v="63 Пожарно-спасательная часть Федеральное государственное казеное учереждение «12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1102"/>
    <s v="Палласовский район"/>
    <s v="Поселок"/>
    <s v="Ромашки"/>
    <s v="Волгоградская область, Палласовский район, п. Ромашки, ул. Советская, 27"/>
    <n v="50.196388900000002"/>
    <n v="46.673888900000001"/>
    <x v="1"/>
    <s v="ОМСУ"/>
    <s v="Администрация Ромашковского сельского поселения Палласовского муниципального района Волгоградской области"/>
    <s v="медь"/>
    <n v="1"/>
    <s v="ВИСТ ОН-ЛАЙН"/>
    <s v="ВОЛС"/>
    <n v="10"/>
    <d v="2019-11-30T00:00:00"/>
    <m/>
    <m/>
    <m/>
    <m/>
    <m/>
    <m/>
  </r>
  <r>
    <n v="1103"/>
    <s v="Палласовский район"/>
    <s v="Поселок"/>
    <s v="Ромашки"/>
    <s v="Волгоградская область, Палласовский р-н, п. Ромашки, ул. Урих Андрея, д. 52"/>
    <n v="50.199166699999999"/>
    <n v="46.671388899999997"/>
    <x v="2"/>
    <s v="ФАП"/>
    <s v="Государственное бюджетное учреждение здравоохранения &quot;Паллас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105"/>
    <s v="Палласовский район"/>
    <s v="Село"/>
    <s v="Савинка"/>
    <s v="Волгоградская область, Палласовский район, с. Савинка, ул. Чапаева, 152"/>
    <n v="50.074722199999997"/>
    <n v="47.097777800000003"/>
    <x v="1"/>
    <s v="ОМСУ"/>
    <s v="Администрация Савиннского сельского поселения Палласовского муниципального района Волгоградской области"/>
    <s v="медь"/>
    <n v="1"/>
    <s v="ВИСТ ОН-ЛАЙН"/>
    <s v="ВОЛС"/>
    <n v="10"/>
    <d v="2019-11-30T00:00:00"/>
    <m/>
    <m/>
    <m/>
    <m/>
    <m/>
    <m/>
  </r>
  <r>
    <n v="1109"/>
    <s v="Палласовский район"/>
    <s v="Хутор"/>
    <s v="Старая Балка"/>
    <s v="Волгоградская область, Палласовский р-н, х. Старая Балка, ул. Клубная, д. 17"/>
    <n v="49.987499999999997"/>
    <n v="46.69"/>
    <x v="2"/>
    <s v="ФАП"/>
    <s v="Государственное бюджетное учреждение здравоохранения &quot;Палласов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1131"/>
    <s v="Руднянский район"/>
    <s v="Село"/>
    <s v="Матышево"/>
    <s v="Волгоградская область, Руднянский район, с. Матышево, ул. Московская, 58"/>
    <n v="50.8246726"/>
    <n v="44.197832599999998"/>
    <x v="4"/>
    <s v="Общеобразовательная организация"/>
    <s v="Муниципальное казённое общеобразовательное учреждение &quot;Лопуховская средняя общеобразовательная школа&quot; Руднянского муниципального района Волгоградской области"/>
    <s v="медь"/>
    <n v="2"/>
    <s v="РОСТЕЛЕКОМ"/>
    <s v="ВОЛС"/>
    <n v="50"/>
    <d v="2019-11-30T00:00:00"/>
    <m/>
    <m/>
    <s v="Муниципальное казённое общеобразовательное учреждение &quot;Матышевская средняя общеобразовательная школа&quot; Руднянского муниципального района Волгоградской области"/>
    <m/>
    <m/>
    <m/>
  </r>
  <r>
    <n v="1132"/>
    <s v="Руднянский район"/>
    <s v="Село"/>
    <s v="Матышево"/>
    <s v="Волгоградская область, Руднянский район, с. Матышево, ул. Московская, 54"/>
    <n v="50.825277800000002"/>
    <n v="44.197777799999997"/>
    <x v="1"/>
    <s v="ОМСУ"/>
    <s v="Администрация Матышевского сельского поселения"/>
    <s v="медь"/>
    <n v="2"/>
    <s v="РОСТЕЛЕКОМ"/>
    <s v="ВОЛС"/>
    <n v="10"/>
    <d v="2019-11-30T00:00:00"/>
    <m/>
    <m/>
    <m/>
    <m/>
    <m/>
    <m/>
  </r>
  <r>
    <n v="1147"/>
    <s v="Светлоярский район"/>
    <s v="Село"/>
    <s v="Большие Чапурники"/>
    <s v="Волгоградская область, Светлоярский район, с. Большие Чапурники, ул. Ильина, 26"/>
    <n v="48.420277800000001"/>
    <n v="44.584166699999997"/>
    <x v="1"/>
    <s v="ОМСУ"/>
    <s v="Администрация Большечапурниковского сельского поселения Светлоярского муниципального района Волгоградской области"/>
    <s v="медь"/>
    <n v="1"/>
    <s v="СМИТ"/>
    <s v="ВОЛС"/>
    <n v="10"/>
    <d v="2019-11-30T00:00:00"/>
    <m/>
    <s v="Волгоградская область, Светлоярский район, с. Большие Чапурники, ул. Ильина, 28б"/>
    <m/>
    <m/>
    <m/>
    <m/>
  </r>
  <r>
    <n v="1148"/>
    <s v="Светлоярский район"/>
    <s v="Село"/>
    <s v="Большие Чапурники"/>
    <s v="Волгоградская область, Светлоярский р-н, с. Большие Чапурники, ул. Ильина, д. 46 А"/>
    <n v="48.417222199999998"/>
    <n v="44.584444400000002"/>
    <x v="2"/>
    <s v="ФАП"/>
    <s v="Государственное бюджетное учреждение здравоохранения &quot;Светлоярская центральная районная больница&quot; Светлоярского муниципального района Волгоградской области"/>
    <s v="Отсутствует"/>
    <n v="0"/>
    <s v="Отсутствует"/>
    <s v="ВОЛС"/>
    <n v="10"/>
    <d v="2019-11-30T00:00:00"/>
    <m/>
    <m/>
    <m/>
    <m/>
    <m/>
    <m/>
  </r>
  <r>
    <n v="1150"/>
    <s v="Светлоярский район"/>
    <s v="Село"/>
    <s v="Дубовый Овраг"/>
    <s v="Волгоградская область, Светлоярский район, с. Дубовый Овраг, ул. Октябрьская, 62Б"/>
    <n v="48.334166699999997"/>
    <n v="44.621666699999999"/>
    <x v="1"/>
    <s v="ОМСУ"/>
    <s v="Администрация Дубовоовражного сельского поселения Светлоярского муниципального района Волгоградской области"/>
    <s v="Спутник"/>
    <n v="1"/>
    <s v="НПП УНИКО"/>
    <s v="ВОЛС"/>
    <n v="10"/>
    <d v="2019-11-30T00:00:00"/>
    <m/>
    <m/>
    <m/>
    <m/>
    <m/>
    <m/>
  </r>
  <r>
    <n v="1154"/>
    <s v="Светлоярский район"/>
    <s v="Поселок"/>
    <s v="Кирова"/>
    <s v="Волгоградская область, Светлоярский район, п. Кирова, ул. Школьная, 2А"/>
    <n v="48.472788700000002"/>
    <n v="44.522218799999997"/>
    <x v="4"/>
    <s v="Общеобразовательная организация"/>
    <s v="Муниципальное казённое общеобразовательное учреждение &quot;Дубовоовражская средняя школа&quot; Светлоярского муниципального района Волгоградской области"/>
    <s v="медь"/>
    <n v="1"/>
    <s v="РОСТЕЛЕКОМ"/>
    <s v="ВОЛС"/>
    <n v="50"/>
    <d v="2019-11-30T00:00:00"/>
    <m/>
    <m/>
    <s v="Муниципальное казённое общеобразовательное учреждение &quot;Кировская средняя школа имени А. Москвичёва&quot; Светлоярского муниципального района Волгоградской области"/>
    <m/>
    <m/>
    <m/>
  </r>
  <r>
    <n v="1160"/>
    <s v="Светлоярский район"/>
    <s v="Поселок"/>
    <s v="Привольный"/>
    <s v="Волгоградская область, Светлоярский район, п. Привольный, ул. Сорокина, 2"/>
    <n v="48.156666700000002"/>
    <n v="44.110277799999999"/>
    <x v="1"/>
    <s v="ОМСУ"/>
    <s v="Администрация Привольненского сельского поселения Светлоярского муниципального района Волгоградской области"/>
    <s v="медь"/>
    <n v="5"/>
    <s v="НПП УНИКО"/>
    <s v="ВОЛС"/>
    <n v="10"/>
    <d v="2019-11-30T00:00:00"/>
    <m/>
    <s v="Волгоградская область, Светлоярский район, п. Привольный, ул. Героев 29 стрелковой дивизии, 3"/>
    <m/>
    <m/>
    <m/>
    <m/>
  </r>
  <r>
    <n v="1173"/>
    <s v="Светлоярский район"/>
    <s v="Село"/>
    <s v="Червленое"/>
    <s v="Волгоградская область, Светлоярский район, с. Червленое, ул. Клубная, 7"/>
    <n v="48.442777800000002"/>
    <n v="44.373611099999998"/>
    <x v="1"/>
    <s v="ОМСУ"/>
    <s v="Администрация Червленовского сельского поселения Светлоярского муниципального района Волгоградской области"/>
    <s v="медь"/>
    <n v="1"/>
    <s v="НПП УНИКО"/>
    <s v="ВОЛС"/>
    <n v="10"/>
    <d v="2019-11-30T00:00:00"/>
    <m/>
    <s v="Волгоградская область, Светлоярский район, с. Червленое, ул. Клубная, 6"/>
    <m/>
    <s v="Да"/>
    <m/>
    <m/>
  </r>
  <r>
    <n v="1175"/>
    <s v="Серафимовичский район"/>
    <s v="Хутор"/>
    <s v="Бобровский 2-й"/>
    <s v="Волгоградская область, Серафимовичский р-н, х. Бобровский 2-й, ул. Центральная, д. 9"/>
    <n v="49.489444399999996"/>
    <n v="42.754444399999997"/>
    <x v="2"/>
    <s v="ФАП"/>
    <s v="Государственное бюджетное учреждение здравоохранения &quot;Серафимович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178"/>
    <s v="Серафимовичский район"/>
    <s v="Хутор"/>
    <s v="Буерак-Поповский"/>
    <s v="Волгоградская область, Серафимовичский р-н, х. Буерак-Поповский, ул. Центральная, д. 12"/>
    <n v="49.554166700000003"/>
    <n v="42.614166699999998"/>
    <x v="2"/>
    <s v="ФАП"/>
    <s v="Государственное бюджетное учреждение здравоохранения &quot;Серафимович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1181"/>
    <s v="Серафимовичский район"/>
    <s v="Хутор"/>
    <s v="Горбатовский"/>
    <s v="Волгоградская область, Серафимовичский р-н, х. Горбатовский, пер. Школьный, д. 1/2"/>
    <n v="49.361388900000001"/>
    <n v="42.041388900000001"/>
    <x v="2"/>
    <s v="ФАП"/>
    <s v="Государственное бюджетное учреждение здравоохранения &quot;Серафимовичская центральная районная больница&quot;"/>
    <s v="Отсутствует"/>
    <n v="0"/>
    <s v="Отсутствует"/>
    <s v="ВОЛС"/>
    <n v="10"/>
    <d v="2019-11-30T00:00:00"/>
    <m/>
    <m/>
    <m/>
    <s v="Да"/>
    <m/>
    <m/>
  </r>
  <r>
    <n v="1187"/>
    <s v="Серафимовичский район"/>
    <s v="Хутор"/>
    <s v="Коротовский"/>
    <s v="Волгоградская область, Серафимовичский р-н, х. Коротовский, ул. Центральная, д. 32"/>
    <n v="49.321111100000003"/>
    <n v="42.5625"/>
    <x v="2"/>
    <s v="ФАП"/>
    <s v="Государственное бюджетное учреждение здравоохранения &quot;Серафимович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188"/>
    <s v="Серафимовичский район"/>
    <s v="Хутор"/>
    <s v="Котовский"/>
    <s v="Волгоградская область, Серафимовичский р-н, х. Котовский, ул. Раздольная, д. 3"/>
    <n v="49.427777800000001"/>
    <n v="42.309166699999999"/>
    <x v="2"/>
    <s v="ФАП"/>
    <s v="Государственное бюджетное учреждение здравоохранения &quot;Серафимович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191"/>
    <s v="Серафимовичский район"/>
    <s v="Хутор"/>
    <s v="Крутовский"/>
    <s v="Волгоградская область, Серафимовичский р-н, х. Крутовский, ул. Солнечная, д. 5"/>
    <n v="49.584444400000002"/>
    <n v="42.23"/>
    <x v="2"/>
    <s v="ФАП"/>
    <s v="Государственное бюджетное учреждение здравоохранения &quot;Серафимович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199"/>
    <s v="Серафимовичский район"/>
    <s v="Хутор"/>
    <s v="Рубашкин"/>
    <s v="Волгоградская область, Серафимовичский р-н, х. Рубашкин, ул. Центральная, д. 10/1"/>
    <n v="49.412500000000001"/>
    <n v="42.053888899999997"/>
    <x v="2"/>
    <s v="ФАП"/>
    <s v="Государственное бюджетное учреждение здравоохранения &quot;Серафимович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201"/>
    <s v="Серафимовичский район"/>
    <s v="Город"/>
    <s v="Серафимович"/>
    <s v="Волгоградская область, Серафимовичский район, г. Серафимович, ул. Лазовского, 57"/>
    <n v="49.578798999999997"/>
    <n v="42.729987000000001"/>
    <x v="5"/>
    <s v="Пож. часть"/>
    <s v="18 Пожарно-спасательная часть Федеральное государственное казеное учереждение «10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1204"/>
    <s v="Серафимовичский район"/>
    <s v="Хутор"/>
    <s v="Среднецарицынский"/>
    <s v="Волгоградская область, Серафимовичский р-н, х. Среднецарицынский, ул. Солнечная, д. 8"/>
    <n v="49.347222199999997"/>
    <n v="42.568888899999997"/>
    <x v="2"/>
    <s v="ФАП"/>
    <s v="Государственное бюджетное учреждение здравоохранения &quot;Серафимович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207"/>
    <s v="Серафимовичский район"/>
    <s v="Хутор"/>
    <s v="Теркин"/>
    <s v="Волгоградская область, Серафимовичский р-н, х. Теркин, ул. Радужная, д. 14"/>
    <n v="49.739166699999998"/>
    <n v="43.129722200000003"/>
    <x v="2"/>
    <s v="ФАП"/>
    <s v="Государственное бюджетное учреждение здравоохранения &quot;Серафимович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210"/>
    <s v="Серафимовичский район"/>
    <s v="Хутор"/>
    <s v="Трясиновский"/>
    <s v="Волгоградская область, Серафимовичский р-н, х. Трясиновский, ул. Советская, д. 18"/>
    <n v="49.77"/>
    <n v="42.980555600000002"/>
    <x v="2"/>
    <s v="ФАП"/>
    <s v="Государственное бюджетное учреждение здравоохранения &quot;Серафимович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217"/>
    <s v="Среднеахтубинский район"/>
    <s v="Село"/>
    <s v="Верхнепогромное"/>
    <s v="Волгоградская область, Среднеахтубинский район, с. Верхнепогромное, ул. Центральная, 37"/>
    <n v="48.949444399999997"/>
    <n v="44.848055600000002"/>
    <x v="1"/>
    <s v="ОМСУ"/>
    <s v="Администрация Верхнепогроменского сельского поселения"/>
    <s v="медь"/>
    <n v="2"/>
    <s v="РОСТЕЛЕКОМ"/>
    <s v="ВОЛС"/>
    <n v="10"/>
    <d v="2019-11-30T00:00:00"/>
    <m/>
    <m/>
    <m/>
    <m/>
    <m/>
    <m/>
  </r>
  <r>
    <n v="1220"/>
    <s v="Среднеахтубинский район"/>
    <s v="Хутор"/>
    <s v="Клетский"/>
    <s v="Волгоградская область, Среднеахтубинский район, х. Клетский, ул. Садовая, 1"/>
    <n v="48.597499999999997"/>
    <n v="44.6969444"/>
    <x v="1"/>
    <s v="ОМСУ"/>
    <s v="Администрация Клетского сельского поселения"/>
    <s v="БШПД"/>
    <n v="1"/>
    <s v="ИНФОРМСЕРВИС"/>
    <s v="ВОЛС"/>
    <n v="10"/>
    <d v="2019-11-30T00:00:00"/>
    <m/>
    <m/>
    <m/>
    <m/>
    <m/>
    <m/>
  </r>
  <r>
    <n v="1224"/>
    <s v="Среднеахтубинский район"/>
    <s v="Город"/>
    <s v="Краснослободск"/>
    <s v="Волгоградская область, Среднеахтубинский район, г. Краснослободск, пер. Донской, 1 В"/>
    <n v="48.710938599999999"/>
    <n v="44.569403600000001"/>
    <x v="4"/>
    <s v="СПО"/>
    <s v="Муниципальное общеобразовательное учреждение &quot;Средняя общеобразовательная школа&quot; х. Суходол"/>
    <s v="медь"/>
    <n v="2"/>
    <s v="РОСТЕЛЕКОМ"/>
    <s v="ВОЛС"/>
    <n v="100"/>
    <d v="2019-11-30T00:00:00"/>
    <m/>
    <m/>
    <s v="Государственное автономное профессиональное образовательное учреждение &quot;Профессиональный лицей им. Александра Невского&quot;"/>
    <s v="Да"/>
    <m/>
    <m/>
  </r>
  <r>
    <n v="1227"/>
    <s v="Среднеахтубинский район"/>
    <s v="Город"/>
    <s v="Краснослободск"/>
    <s v="Волгоградская область, Среднеахтубинский район, г. Краснослободск, ул. Веселая, 26"/>
    <n v="48.703662999999999"/>
    <n v="44.570810999999999"/>
    <x v="5"/>
    <s v="Пож. часть"/>
    <s v="50 Пожарно-спасательная часть Федеральное государственное казеное учереждение «5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s v="Да"/>
    <m/>
    <m/>
  </r>
  <r>
    <n v="1229"/>
    <s v="Среднеахтубинский район"/>
    <s v="Хутор"/>
    <s v="Красный Сад"/>
    <s v="Волгоградская область, Среднеахтубинский район, х. Красный Сад, ул. Молодежная, 24"/>
    <n v="48.680277799999999"/>
    <n v="44.889444400000002"/>
    <x v="1"/>
    <s v="ОМСУ"/>
    <s v="Администрация Красного сельского поселения"/>
    <s v="медь"/>
    <n v="1"/>
    <s v="РОСТЕЛЕКОМ"/>
    <s v="ВОЛС"/>
    <n v="10"/>
    <d v="2019-11-30T00:00:00"/>
    <m/>
    <m/>
    <m/>
    <m/>
    <m/>
    <m/>
  </r>
  <r>
    <n v="1233"/>
    <s v="Среднеахтубинский район"/>
    <s v="Поселок"/>
    <s v="Куйбышев"/>
    <s v="Волгоградская область, Среднеахтубинский район, п. Куйбышев, ул. Новоселов, 24/2"/>
    <n v="48.675833300000001"/>
    <n v="44.848055600000002"/>
    <x v="1"/>
    <s v="ОМСУ"/>
    <s v="Администрация Куйбышевского сельского поселения Среднеахтубинского муниципального района Волгоградской области"/>
    <s v="медь"/>
    <n v="1"/>
    <s v="РОСТЕЛЕКОМ"/>
    <s v="ВОЛС"/>
    <n v="10"/>
    <d v="2019-11-30T00:00:00"/>
    <m/>
    <m/>
    <m/>
    <s v="Да"/>
    <m/>
    <m/>
  </r>
  <r>
    <n v="1235"/>
    <s v="Среднеахтубинский район"/>
    <s v="Хутор"/>
    <s v="Лебяжья Поляна"/>
    <s v="Волгоградская область, Среднеахтубинский район, х. Лебяжья Поляна, ул. Тополевая, 4"/>
    <n v="48.770383899999999"/>
    <n v="44.701079800000002"/>
    <x v="4"/>
    <s v="Общеобразовательная организация"/>
    <s v="Муниципальное общеобразовательное учреждение &quot;Средняя общеобразовательная школа&quot; х. Красный сад"/>
    <s v="медь"/>
    <n v="0.51200000000000001"/>
    <s v="РОСТЕЛЕКОМ"/>
    <s v="ВОЛС"/>
    <n v="50"/>
    <d v="2019-11-30T00:00:00"/>
    <m/>
    <m/>
    <s v="Муниципальное общеобразовательное учреждение &quot;Средняя общеобразовательная школа&quot; х. Лебяжья поляна Среднеахтубинского района Волгоградской области"/>
    <m/>
    <m/>
    <m/>
  </r>
  <r>
    <n v="1236"/>
    <s v="Среднеахтубинский район"/>
    <s v="Хутор"/>
    <s v="Лебяжья поляна"/>
    <s v="Волгоградская область, Среднеахтубинский район, х. Лебяжья поляна, ул. Павших борцов, 21"/>
    <n v="48.767222199999999"/>
    <n v="44.7027778"/>
    <x v="3"/>
    <s v="Пож. пост"/>
    <s v="Опорный пост пожарной части № 94 государственного казенного учреждения Волгоградской области &quot;5 отряд противопожарной службы&quot;"/>
    <s v="Отсутствует"/>
    <n v="0"/>
    <s v="Отсутствует"/>
    <s v="ВОЛС"/>
    <n v="2"/>
    <d v="2019-11-30T00:00:00"/>
    <m/>
    <m/>
    <m/>
    <m/>
    <m/>
    <m/>
  </r>
  <r>
    <n v="1237"/>
    <s v="Среднеахтубинский район"/>
    <s v="Хутор"/>
    <s v="Лебяжья Поляна"/>
    <s v="Волгоградская область, Среднеахтубинский район, х. Лебяжья Поляна, ул. Павших Борцов, 5"/>
    <n v="48.767499999999998"/>
    <n v="44.704722199999999"/>
    <x v="1"/>
    <s v="ОМСУ"/>
    <s v="Администрация Кировского сельского поселения"/>
    <s v="БШПД"/>
    <n v="1"/>
    <s v="ИНФОРМСЕРВИС"/>
    <s v="ВОЛС"/>
    <n v="10"/>
    <d v="2019-11-30T00:00:00"/>
    <m/>
    <m/>
    <m/>
    <m/>
    <m/>
    <m/>
  </r>
  <r>
    <n v="1238"/>
    <s v="Среднеахтубинский район"/>
    <s v="Хутор"/>
    <s v="Лебяжья Поляна"/>
    <s v="Волгоградская область, Среднеахтубинский р-н, х. Лебяжья Поляна, ул. Павших Борцов, д. д.2 комната 1"/>
    <n v="48.767222199999999"/>
    <n v="44.7027778"/>
    <x v="2"/>
    <s v="ФАП"/>
    <s v="Государственное бюджетное учреждение здравоохранения &quot;Среднеахтубин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242"/>
    <s v="Среднеахтубинский район"/>
    <s v="Рабочий поселок"/>
    <s v="Средняя Ахтуба"/>
    <s v="Волгоградская область, Среднеахтубинский район, рп. Средняя Ахтуба, ул. Кузнецкая-1, 32"/>
    <n v="48.717767700000003"/>
    <n v="44.862881799999997"/>
    <x v="4"/>
    <s v="СПО"/>
    <s v="Государственное автономное профессиональное образовательное учреждение &quot;Профессиональный лицей им. Александра Невского&quot;"/>
    <s v="медь"/>
    <n v="10"/>
    <s v="ООО &quot;Невод-Регион&quot;"/>
    <s v="ВОЛС"/>
    <n v="50"/>
    <d v="2019-11-30T00:00:00"/>
    <m/>
    <m/>
    <s v="Государственное бюджетное профессиональное образовательное учреждение &quot;Профессиональное училище №50&quot;"/>
    <m/>
    <m/>
    <m/>
  </r>
  <r>
    <n v="1243"/>
    <s v="Среднеахтубинский район"/>
    <s v="Поселок"/>
    <s v="Средняя Ахтуба"/>
    <s v="Волгоградская область, Среднеахтубинский район, п. Средняя Ахтуба, ул. Мельничная, 11"/>
    <n v="48.718086999999997"/>
    <n v="44.879883"/>
    <x v="5"/>
    <s v="Пож. часть"/>
    <s v="19 Пожарно-спасательная часть Федеральное государственное казеное учереждение «5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1244"/>
    <s v="Среднеахтубинский район"/>
    <s v="Хутор"/>
    <s v="Суходол"/>
    <s v="Волгоградская область, Среднеахтубинский район, х. Суходол, ул. Совхозная, 27"/>
    <n v="48.62"/>
    <n v="44.901388900000001"/>
    <x v="1"/>
    <s v="ОМСУ"/>
    <s v="Администрация Суходольского сельского поселения"/>
    <s v="БШПД"/>
    <n v="1"/>
    <s v="НПП УНИКО"/>
    <s v="ВОЛС"/>
    <n v="10"/>
    <d v="2019-11-30T00:00:00"/>
    <m/>
    <m/>
    <m/>
    <m/>
    <m/>
    <m/>
  </r>
  <r>
    <n v="1251"/>
    <s v="Старополтавский район"/>
    <s v="Село"/>
    <s v="Валуевка"/>
    <s v="Волгоградская область, Старополтавский район, с. Валуевка, ул. Центральная, 53"/>
    <n v="50.357500000000002"/>
    <n v="46.418888899999999"/>
    <x v="1"/>
    <s v="ОМСУ"/>
    <s v="Администрация Валуевского сельского поселения"/>
    <s v="Спутник"/>
    <n v="1"/>
    <s v="НПП УНИКО"/>
    <s v="ВОЛС"/>
    <n v="10"/>
    <d v="2019-11-30T00:00:00"/>
    <m/>
    <m/>
    <m/>
    <m/>
    <m/>
    <m/>
  </r>
  <r>
    <n v="1260"/>
    <s v="Старополтавский район"/>
    <s v="Село"/>
    <s v="Иловатка"/>
    <s v="Волгоградская область, Старополтавский район, с. Иловатка, площадь Советская, 29"/>
    <n v="50.512222199999997"/>
    <n v="45.884166700000002"/>
    <x v="1"/>
    <s v="ОМСУ"/>
    <s v="Администрация Иловатского сельского поселения Старополтавского муниципального района Волгоградской области"/>
    <s v="медь"/>
    <n v="1"/>
    <s v="РОСТЕЛЕКОМ"/>
    <s v="ВОЛС"/>
    <n v="10"/>
    <d v="2019-11-30T00:00:00"/>
    <m/>
    <m/>
    <m/>
    <m/>
    <m/>
    <m/>
  </r>
  <r>
    <n v="1265"/>
    <s v="Старополтавский район"/>
    <s v="Село"/>
    <s v="Кано"/>
    <s v="Волгоградская область, Старополтавский район, с. Кано, ул. Мира, 16/1"/>
    <n v="50.434722200000003"/>
    <n v="46.631666699999997"/>
    <x v="1"/>
    <s v="ОМСУ"/>
    <s v="Администрация Кановского сельского поселения"/>
    <s v="Спутник"/>
    <n v="1"/>
    <s v="ВИСТ ОН-ЛАЙН"/>
    <s v="ВОЛС"/>
    <n v="10"/>
    <d v="2019-11-30T00:00:00"/>
    <m/>
    <m/>
    <m/>
    <m/>
    <m/>
    <m/>
  </r>
  <r>
    <n v="1270"/>
    <s v="Старополтавский район"/>
    <s v="Село"/>
    <s v="Красный Яр"/>
    <s v="Волгоградская область, Старополтавский район, с. Красный Яр, ул. Первомайская, 4"/>
    <n v="50.618611100000003"/>
    <n v="45.772222200000002"/>
    <x v="1"/>
    <s v="ОМСУ"/>
    <s v="Администрация Красноярского сельского поселения"/>
    <s v="Спутник"/>
    <n v="1"/>
    <s v="ВИСТ ОН-ЛАЙН"/>
    <s v="ВОЛС"/>
    <n v="10"/>
    <d v="2019-11-30T00:00:00"/>
    <m/>
    <m/>
    <m/>
    <m/>
    <m/>
    <m/>
  </r>
  <r>
    <n v="1274"/>
    <s v="Старополтавский район"/>
    <s v="Село"/>
    <s v="Лятошинка"/>
    <s v="Волгоградская область, Старополтавский район, с. Лятошинка, ул. Центральная, 1"/>
    <n v="50.615163199999998"/>
    <n v="46.553854399999999"/>
    <x v="4"/>
    <s v="Общеобразовательная организация"/>
    <s v="Муниципальное казенное общеобразовательное учреждение &quot;Курнаевская средняя школа&quot; Старополтавского района Волгоградской области"/>
    <s v="БШПД"/>
    <n v="0.25600000000000001"/>
    <s v="РОСТЕЛЕКОМ"/>
    <s v="ВОЛС"/>
    <n v="50"/>
    <d v="2019-11-30T00:00:00"/>
    <m/>
    <m/>
    <s v="Муниципальное казенное общеобразовательное учреждение &quot;Лятошинская средняя школа&quot; Старополтавского района Волгоградской области"/>
    <m/>
    <m/>
    <m/>
  </r>
  <r>
    <n v="1277"/>
    <s v="Старополтавский район"/>
    <s v="Село"/>
    <s v="Новая Квасниковка"/>
    <s v="Волгоградская область, Старополтавский район, с. Новая Квасниковка, ул. Школьная, 19"/>
    <n v="50.573681700000002"/>
    <n v="46.4570291"/>
    <x v="4"/>
    <s v="Общеобразовательная организация"/>
    <s v="Муниципальное казенное общеобразовательное учреждение &quot;Лятошинская средняя школа&quot; Старополтавского района Волгоградской области"/>
    <s v="медь"/>
    <n v="1"/>
    <s v="РОСТЕЛЕКОМ"/>
    <s v="ВОЛС"/>
    <n v="50"/>
    <d v="2019-11-30T00:00:00"/>
    <m/>
    <m/>
    <s v="Муниципальное казенное общеобразовательное учреждение &quot;Новоквасниковская средняя школа&quot; Старополтавского района Волгоградской области"/>
    <m/>
    <m/>
    <m/>
  </r>
  <r>
    <n v="1278"/>
    <s v="Старополтавский район"/>
    <s v="Село"/>
    <s v="Новая Квасниковка"/>
    <s v="Волгоградская область, Старополтавский район, с. Новая Квасниковка, ул. Школьная, 17А"/>
    <n v="50.572777799999997"/>
    <n v="46.455277799999998"/>
    <x v="1"/>
    <s v="ОМСУ"/>
    <s v="Администрация Новоквасниковского сельского поселения"/>
    <s v="медь"/>
    <n v="1"/>
    <s v="РОСТЕЛЕКОМ"/>
    <s v="ВОЛС"/>
    <n v="10"/>
    <d v="2019-11-30T00:00:00"/>
    <m/>
    <m/>
    <m/>
    <m/>
    <m/>
    <m/>
  </r>
  <r>
    <n v="1281"/>
    <s v="Старополтавский район"/>
    <s v="Село"/>
    <s v="Новая Полтавка"/>
    <s v="Волгоградская область, Старополтавский район, с. Новая Полтавка, ул. Центральная, 62"/>
    <n v="50.428333299999998"/>
    <n v="46.392777799999998"/>
    <x v="1"/>
    <s v="ОМСУ"/>
    <s v="Администрация Новополтавского сельского поселения"/>
    <s v="Спутник"/>
    <n v="1"/>
    <s v="ВИСТ ОН-ЛАЙН"/>
    <s v="ВОЛС"/>
    <n v="10"/>
    <d v="2019-11-30T00:00:00"/>
    <m/>
    <m/>
    <m/>
    <m/>
    <m/>
    <m/>
  </r>
  <r>
    <n v="1282"/>
    <s v="Старополтавский район"/>
    <s v="Село"/>
    <s v="Новая Полтавка"/>
    <s v="Волгоградская область, Старополтавский р-н, с. Новая Полтавка, ул. Центральная, д. 45"/>
    <n v="50.428333299999998"/>
    <n v="46.392777799999998"/>
    <x v="2"/>
    <s v="ФАП"/>
    <s v="Государственное бюджетное учреждение здравоохранения &quot;Старополта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284"/>
    <s v="Старополтавский район"/>
    <s v="Село"/>
    <s v="Салтово"/>
    <s v="Волгоградская область, Старополтавский район, с. Салтово, ул. Первомайская, 50"/>
    <n v="50.642499999999998"/>
    <n v="46.642222199999999"/>
    <x v="1"/>
    <s v="ОМСУ"/>
    <s v="Администрация Салтовского сельского поселения"/>
    <s v="Спутник"/>
    <n v="1"/>
    <s v="НПП УНИКО"/>
    <s v="ВОЛС"/>
    <n v="10"/>
    <d v="2019-11-30T00:00:00"/>
    <m/>
    <m/>
    <m/>
    <m/>
    <m/>
    <m/>
  </r>
  <r>
    <n v="1285"/>
    <s v="Старополтавский район"/>
    <s v="Село"/>
    <s v="Старая Полтавка"/>
    <s v="Волгоградская область, Старополтавский район, с. Старая Полтавка, ул. Октябрьская, 74"/>
    <n v="50.476837000000003"/>
    <n v="46.483755000000002"/>
    <x v="5"/>
    <s v="Пож. часть"/>
    <s v="57 Пожарно-спасательная часть Федеральное государственное казеное учереждение «12 отряд Федеральной противопожарной службы_x000a_по Волгоградской области»"/>
    <s v="Отсутствует"/>
    <n v="0"/>
    <s v="Отсутствует"/>
    <s v="ВОЛС"/>
    <n v="10"/>
    <d v="2019-11-30T00:00:00"/>
    <m/>
    <m/>
    <m/>
    <m/>
    <m/>
    <m/>
  </r>
  <r>
    <n v="1288"/>
    <s v="Старополтавский район"/>
    <s v="Поселок"/>
    <s v="Торгун"/>
    <s v="Волгоградская область, Старополтавский район, п. Торгун, ул. Почтовая, 15"/>
    <n v="50.301388899999999"/>
    <n v="47.209722200000002"/>
    <x v="1"/>
    <s v="ОМСУ"/>
    <s v="Администрация Торгунского сельского поселения"/>
    <s v="Спутник"/>
    <n v="1"/>
    <s v="НПП УНИКО"/>
    <s v="ВОЛС"/>
    <n v="10"/>
    <d v="2019-11-30T00:00:00"/>
    <m/>
    <m/>
    <m/>
    <m/>
    <m/>
    <m/>
  </r>
  <r>
    <n v="1289"/>
    <s v="Старополтавский район"/>
    <s v="Поселок"/>
    <s v="Торгун"/>
    <s v="Волгоградская область, Старополтавский р-н, п. Торгун, ул. Целинная, д. 5"/>
    <n v="50.299444399999999"/>
    <n v="47.208611099999999"/>
    <x v="2"/>
    <s v="ФАП"/>
    <s v="Государственное бюджетное учреждение здравоохранения &quot;Старополта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291"/>
    <s v="Старополтавский район"/>
    <s v="Село"/>
    <s v="Харьковка"/>
    <s v="Волгоградская область, Старополтавский район, с. Харьковка, ул. Советская, 5"/>
    <n v="50.419166699999998"/>
    <n v="46.821666700000002"/>
    <x v="1"/>
    <s v="ОМСУ"/>
    <s v="Администрация Харьковского сельского поселения"/>
    <s v="БШПД"/>
    <n v="1"/>
    <s v="ВИСТ ОН-ЛАЙН"/>
    <s v="ВОЛС"/>
    <n v="10"/>
    <d v="2019-11-30T00:00:00"/>
    <m/>
    <m/>
    <m/>
    <m/>
    <m/>
    <m/>
  </r>
  <r>
    <n v="1292"/>
    <s v="Старополтавский район"/>
    <s v="Село"/>
    <s v="Харьковка"/>
    <s v="Волгоградская область, Старополтавский р-н, с. Харьковка, ул. Октябрьская, д. 3"/>
    <n v="50.423333300000003"/>
    <n v="46.811388899999997"/>
    <x v="2"/>
    <s v="ФАП"/>
    <s v="Государственное бюджетное учреждение здравоохранения &quot;Старополта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298"/>
    <s v="Суровикинский район"/>
    <s v="Хутор"/>
    <s v="Ближнеосиновский"/>
    <s v="Волгоградская область, Суровикинский район, х. Ближнеосиновский, ул. Центральная, 28"/>
    <n v="48.5283333"/>
    <n v="43.038333299999998"/>
    <x v="1"/>
    <s v="ОМСУ"/>
    <s v="Администрация Ближнеосиновского сельского поселения Суровикинского муниципального района Волгоградской области"/>
    <s v="медь"/>
    <n v="1"/>
    <s v="ВИСТ ОН-ЛАЙН"/>
    <s v="ВОЛС"/>
    <n v="10"/>
    <d v="2019-11-30T00:00:00"/>
    <m/>
    <m/>
    <m/>
    <m/>
    <m/>
    <m/>
  </r>
  <r>
    <n v="1299"/>
    <s v="Суровикинский район"/>
    <s v="Хутор"/>
    <s v="Ближнеосиновский"/>
    <s v="Волгоградская область, Суровикинский р-н, х. Ближнеосиновский, ул. Центральная, д. 1"/>
    <n v="48.533055599999997"/>
    <n v="43.044722200000002"/>
    <x v="2"/>
    <s v="ФАП"/>
    <s v="Государственное бюджетное учреждение здравоохранения &quot;Центральная районная больница Суровикинского муниципального района&quot;, Волгоградская область, город Суровикино"/>
    <s v="Отсутствует"/>
    <n v="0"/>
    <s v="Отсутствует"/>
    <s v="ВОЛС"/>
    <n v="10"/>
    <d v="2019-11-30T00:00:00"/>
    <m/>
    <m/>
    <m/>
    <m/>
    <m/>
    <m/>
  </r>
  <r>
    <n v="1301"/>
    <s v="Суровикинский район"/>
    <s v="Хутор"/>
    <s v="Бурацкий"/>
    <s v="Волгоградская область, Суровикинский район, х. Бурацкий, ул. Центральная, 7"/>
    <n v="48.525833300000002"/>
    <n v="43.1327778"/>
    <x v="1"/>
    <s v="ОМСУ"/>
    <s v="Администрация Лысовского сельского поселения Суровикинского муниципального района Волгоградской области"/>
    <s v="Спутник"/>
    <n v="1"/>
    <s v="ИНФОРМСЕРВИС"/>
    <s v="ВОЛС"/>
    <n v="10"/>
    <d v="2019-11-30T00:00:00"/>
    <m/>
    <m/>
    <m/>
    <m/>
    <m/>
    <m/>
  </r>
  <r>
    <n v="1302"/>
    <s v="Суровикинский район"/>
    <s v="Хутор"/>
    <s v="Бурацкий"/>
    <s v="Волгоградская область, Суровикинский р-н, х. Бурацкий, ул. Центральная, д. 6/1"/>
    <n v="48.526388900000001"/>
    <n v="43.1325"/>
    <x v="2"/>
    <s v="ФАП"/>
    <s v="Государственное бюджетное учреждение здравоохранения &quot;Центральная районная больница Суровикинского муниципального района&quot;, Волгоградская область, город Суровикино"/>
    <s v="Отсутствует"/>
    <n v="0"/>
    <s v="Отсутствует"/>
    <s v="ВОЛС"/>
    <n v="10"/>
    <d v="2019-11-30T00:00:00"/>
    <m/>
    <m/>
    <m/>
    <m/>
    <m/>
    <m/>
  </r>
  <r>
    <n v="1304"/>
    <s v="Суровикинский район"/>
    <s v="Хутор"/>
    <s v="Верхнесолоновский"/>
    <s v="Волгоградская область, Суровикинский район, х. Верхнесолоновский, ул. Мира, 13"/>
    <n v="48.378055600000003"/>
    <n v="42.833888899999998"/>
    <x v="1"/>
    <s v="ОМСУ"/>
    <s v="Администрация Верхнесолоновского сельского поселения Суровикинского муниципального района Волгоградской области"/>
    <s v="Спутник"/>
    <n v="1"/>
    <s v="БИЛЛИНГОВЫЕ РЕШЕНИЯ"/>
    <s v="ВОЛС"/>
    <n v="10"/>
    <d v="2019-11-30T00:00:00"/>
    <m/>
    <m/>
    <m/>
    <m/>
    <m/>
    <m/>
  </r>
  <r>
    <n v="1320"/>
    <s v="Суровикинский район"/>
    <s v="Хутор"/>
    <s v="Майоровский"/>
    <s v="Волгоградская область, Суровикинский р-н, х. Майоровский, ул. Мира, д. 24"/>
    <n v="48.8941667"/>
    <n v="43.188333299999996"/>
    <x v="2"/>
    <s v="ФАП"/>
    <s v="Государственное бюджетное учреждение здравоохранения &quot;Центральная районная больница Суровикинского муниципального района&quot;, Волгоградская область, город Суровикино"/>
    <s v="Отсутствует"/>
    <n v="0"/>
    <s v="Отсутствует"/>
    <s v="ВОЛС"/>
    <n v="10"/>
    <d v="2019-11-30T00:00:00"/>
    <m/>
    <m/>
    <m/>
    <s v="Да"/>
    <m/>
    <m/>
  </r>
  <r>
    <n v="1321"/>
    <s v="Суровикинский район"/>
    <s v="Станица"/>
    <s v="Нижнечирская"/>
    <s v="Волгоградская область, Суровикинский район, ст-ца Нижнечирская, ул. Панчишкиной, 15"/>
    <n v="48.355145200000003"/>
    <n v="43.088653200000003"/>
    <x v="4"/>
    <s v="Общеобразовательная организация"/>
    <s v="Муниципальное казенное общеобразовательное учреждение &quot;Харьковская средняя школа&quot; Старополтавского района Волгоградской области"/>
    <s v="Отсутствует"/>
    <n v="0"/>
    <s v="Отсутствует"/>
    <s v="ВОЛС"/>
    <n v="50"/>
    <d v="2019-11-30T00:00:00"/>
    <m/>
    <m/>
    <s v="Государственное казенное общеобразовательное учреждение &quot;Нижнечирская школа-интернат&quot;"/>
    <m/>
    <m/>
    <m/>
  </r>
  <r>
    <n v="1324"/>
    <s v="Суровикинский район"/>
    <s v="Станица"/>
    <s v="Нижний Чир"/>
    <s v="Волгоградская область, Суровикинский район, ст-ца Нижний Чир, ул. Панчишкиной, 1"/>
    <n v="48.355145200000003"/>
    <n v="43.088653200000003"/>
    <x v="4"/>
    <s v="СПО"/>
    <s v="Государственное бюджетное профессиональное образовательное учреждение &quot;Суровикинский агропромышленный техникум&quot;"/>
    <s v="медь"/>
    <n v="5"/>
    <s v="РОСТЕЛЕКОМ"/>
    <s v="ВОЛС"/>
    <n v="50"/>
    <d v="2019-11-30T00:00:00"/>
    <m/>
    <m/>
    <m/>
    <m/>
    <m/>
    <m/>
  </r>
  <r>
    <n v="1325"/>
    <s v="Суровикинский район"/>
    <s v="Станица"/>
    <s v="Нижний Чир"/>
    <s v="Волгоградская область, Суровикинский район, ст-ца Нижний Чир, ул. Ленина, 5"/>
    <n v="48.350833299999998"/>
    <n v="43.080277799999998"/>
    <x v="3"/>
    <s v="Пож. часть"/>
    <s v="Филиал-пожарная часть №85 государственного казенного учреждения Волгоградской области &quot;3 отряд противопожарной службы&quot;"/>
    <s v="медь"/>
    <n v="8"/>
    <s v="РОСТЕЛЕКОМ"/>
    <s v="ВОЛС"/>
    <n v="10"/>
    <d v="2019-11-30T00:00:00"/>
    <m/>
    <m/>
    <m/>
    <m/>
    <m/>
    <m/>
  </r>
  <r>
    <n v="1326"/>
    <s v="Суровикинский район"/>
    <s v="Станица"/>
    <s v="Нижний Чир"/>
    <s v="Волгоградская область, Суровикинский район, ст-ца Нижний Чир, ул. Карла Маркса, 9"/>
    <n v="48.361111100000002"/>
    <n v="43.0869444"/>
    <x v="1"/>
    <s v="ОМСУ"/>
    <s v="Администрация Нижнечирское сельского поселения Суровикинского муниципального района Волгоградской области"/>
    <s v="медь"/>
    <n v="1"/>
    <s v="НПП УНИКО"/>
    <s v="ВОЛС"/>
    <n v="10"/>
    <d v="2019-11-30T00:00:00"/>
    <m/>
    <m/>
    <m/>
    <m/>
    <m/>
    <m/>
  </r>
  <r>
    <n v="1338"/>
    <s v="Суровикинский район"/>
    <s v="Город"/>
    <s v="Суровикино"/>
    <s v="Волгоградская область, Суровикинский р-н, г. Суровикино, ул. Придорожная, д. 4"/>
    <n v="48.5930556"/>
    <n v="42.91"/>
    <x v="2"/>
    <s v="ФАП"/>
    <s v="Государственное бюджетное учреждение здравоохранения &quot;Центральная районная больница Суровикинского муниципального района&quot;, Волгоградская область, город Суровикино"/>
    <s v="Отсутствует"/>
    <n v="0"/>
    <s v="Отсутствует"/>
    <s v="ВОЛС"/>
    <n v="10"/>
    <d v="2019-11-30T00:00:00"/>
    <m/>
    <m/>
    <m/>
    <m/>
    <m/>
    <m/>
  </r>
  <r>
    <n v="1345"/>
    <s v="Урюпинский район"/>
    <s v="Хутор"/>
    <s v="Бубновский"/>
    <s v="Волгоградская область, Урюпинский р-н, х. Бубновский, ул. Ленина, д. 10"/>
    <n v="50.9677778"/>
    <n v="41.821666700000002"/>
    <x v="2"/>
    <s v="ФАП"/>
    <s v="Государственное бюджетное учреждение здравоохранения Урюпинская центральная районная больница"/>
    <s v="Отсутствует"/>
    <n v="0"/>
    <s v="Отсутствует"/>
    <s v="ВОЛС"/>
    <n v="10"/>
    <d v="2019-11-30T00:00:00"/>
    <m/>
    <m/>
    <m/>
    <m/>
    <m/>
    <m/>
  </r>
  <r>
    <n v="1347"/>
    <s v="Урюпинский район"/>
    <s v="Хутор"/>
    <s v="Верхнебезымяновский"/>
    <s v="Волгоградская область, Урюпинский р-н, х. Верхнебезымяновский, пер. Школьный, д. 3"/>
    <n v="50.777304000000001"/>
    <n v="41.680518999999997"/>
    <x v="2"/>
    <s v="ФАП"/>
    <s v="Государственное бюджетное учреждение здравоохранения Урюпинская центральная районная больница"/>
    <s v="Отсутствует"/>
    <n v="0"/>
    <s v="Отсутствует"/>
    <s v="ВОЛС"/>
    <n v="10"/>
    <d v="2019-11-30T00:00:00"/>
    <m/>
    <m/>
    <m/>
    <m/>
    <m/>
    <m/>
  </r>
  <r>
    <n v="1349"/>
    <s v="Урюпинский район"/>
    <s v="Хутор"/>
    <s v="Вишняковский"/>
    <s v="Волгоградская область, Урюпинский р-н, х. Вишняковский, ул. Молодежная, д. 3"/>
    <n v="50.950833299999999"/>
    <n v="42.098055600000002"/>
    <x v="2"/>
    <s v="ФАП"/>
    <s v="Государственное бюджетное учреждение здравоохранения Урюпинская центральная районная больница"/>
    <s v="Отсутствует"/>
    <n v="0"/>
    <s v="Отсутствует"/>
    <s v="ВОЛС"/>
    <n v="10"/>
    <d v="2019-11-30T00:00:00"/>
    <m/>
    <m/>
    <m/>
    <m/>
    <m/>
    <m/>
  </r>
  <r>
    <n v="1351"/>
    <s v="Урюпинский район"/>
    <s v="Хутор"/>
    <s v="Горский"/>
    <s v="Волгоградская область, Урюпинский р-н, х. Горский, , д. 128"/>
    <n v="50.802222200000003"/>
    <n v="41.938333299999996"/>
    <x v="2"/>
    <s v="ФАП"/>
    <s v="Государственное бюджетное учреждение здравоохранения Урюпинская центральная районная больница"/>
    <s v="Отсутствует"/>
    <n v="0"/>
    <s v="Отсутствует"/>
    <s v="ВОЛС"/>
    <n v="10"/>
    <d v="2019-11-30T00:00:00"/>
    <m/>
    <m/>
    <m/>
    <m/>
    <m/>
    <m/>
  </r>
  <r>
    <n v="1354"/>
    <s v="Урюпинский район"/>
    <s v="Хутор"/>
    <s v="Долгий"/>
    <s v="Волгоградская область, Урюпинский р-н, х. Долгий, ул. Победы, д. 63"/>
    <n v="50.638888899999998"/>
    <n v="42.310277800000001"/>
    <x v="2"/>
    <s v="ФАП"/>
    <s v="Государственное бюджетное учреждение здравоохранения Урюпинская центральная районная больница"/>
    <s v="Отсутствует"/>
    <n v="0"/>
    <s v="Отсутствует"/>
    <s v="ВОЛС"/>
    <n v="10"/>
    <d v="2019-11-30T00:00:00"/>
    <m/>
    <m/>
    <m/>
    <m/>
    <m/>
    <m/>
  </r>
  <r>
    <n v="1356"/>
    <s v="Урюпинский район"/>
    <s v="Хутор"/>
    <s v="Дубовский"/>
    <s v="Волгоградская область, Урюпинский район, х. Дубовский, ул. Советская, 7"/>
    <n v="50.529722200000002"/>
    <n v="41.994166700000001"/>
    <x v="1"/>
    <s v="ОМСУ"/>
    <s v="Администрация Дубовского сельского поселения Урюпинского муниципального района"/>
    <s v="медь"/>
    <n v="1"/>
    <s v="ВИСТ ОН-ЛАЙН"/>
    <s v="ВОЛС"/>
    <n v="10"/>
    <d v="2019-11-30T00:00:00"/>
    <m/>
    <m/>
    <m/>
    <m/>
    <m/>
    <m/>
  </r>
  <r>
    <n v="1358"/>
    <s v="Урюпинский район"/>
    <s v="Хутор"/>
    <s v="Дьяконовский 1-й"/>
    <s v="Волгоградская область, Урюпинский р-н, х. Дьяконовский 1-й, пер. Спортивный, д. 3"/>
    <n v="50.644722199999997"/>
    <n v="41.970833300000002"/>
    <x v="2"/>
    <s v="ФАП"/>
    <s v="Государственное бюджетное учреждение здравоохранения Урюпинская центральная районная больница"/>
    <s v="Отсутствует"/>
    <n v="0"/>
    <s v="Отсутствует"/>
    <s v="ВОЛС"/>
    <n v="10"/>
    <d v="2019-11-30T00:00:00"/>
    <m/>
    <m/>
    <m/>
    <s v="Да"/>
    <m/>
    <m/>
  </r>
  <r>
    <n v="1360"/>
    <s v="Урюпинский район"/>
    <s v="Хутор"/>
    <s v="Дьяконовский 2-й"/>
    <s v="Волгоградская область, Урюпинский район, х. Дьяконовский 2-й, ул. Юбилейная, 4"/>
    <n v="50.763333299999999"/>
    <n v="42.0777778"/>
    <x v="1"/>
    <s v="ОМСУ"/>
    <s v="Администрация Дьяконовского сельского поселения Урюпинского муниципального района"/>
    <s v="Спутник"/>
    <n v="1"/>
    <s v="ВИСТ ОН-ЛАЙН"/>
    <s v="ВОЛС"/>
    <n v="10"/>
    <d v="2019-11-30T00:00:00"/>
    <m/>
    <m/>
    <m/>
    <m/>
    <m/>
    <m/>
  </r>
  <r>
    <n v="1361"/>
    <s v="Урюпинский район"/>
    <s v="Хутор"/>
    <s v="Дьяконовский 2-й"/>
    <s v="Волгоградская область, Урюпинский р-н, х. Дьяконовский 2-й, ул. Юбилейная, д. 6"/>
    <n v="50.763055600000001"/>
    <n v="42.077500000000001"/>
    <x v="2"/>
    <s v="ФАП"/>
    <s v="Государственное бюджетное учреждение здравоохранения Урюпинская центральная районная больница"/>
    <s v="Отсутствует"/>
    <n v="0"/>
    <s v="Отсутствует"/>
    <s v="ВОЛС"/>
    <n v="10"/>
    <d v="2019-11-30T00:00:00"/>
    <m/>
    <m/>
    <m/>
    <m/>
    <m/>
    <m/>
  </r>
  <r>
    <n v="1363"/>
    <s v="Урюпинский район"/>
    <s v="Поселок"/>
    <s v="Искра"/>
    <s v="Волгоградская область, Урюпинский район, п. Искра, ул. Победы, 6"/>
    <n v="50.659722199999997"/>
    <n v="41.433333300000001"/>
    <x v="3"/>
    <s v="Пож. пост"/>
    <s v="Опорный пост пожарной части № 80 государственного казенного учреждения Волгоградской области &quot;1 отряд противопожарной службы&quot;"/>
    <s v="Отсутствует"/>
    <n v="0"/>
    <s v="Отсутствует"/>
    <s v="ВОЛС"/>
    <n v="2"/>
    <d v="2019-11-30T00:00:00"/>
    <m/>
    <m/>
    <m/>
    <s v="Да"/>
    <m/>
    <m/>
  </r>
  <r>
    <n v="1364"/>
    <s v="Урюпинский район"/>
    <s v="Поселок"/>
    <s v="Искра"/>
    <s v="Волгоградская область, Урюпинский район, п. Искра, ул. Победы, 10"/>
    <n v="50.659722199999997"/>
    <n v="41.433333300000001"/>
    <x v="1"/>
    <s v="ОМСУ"/>
    <s v="Администрация Искринского сельского посления Урюпинского муниципального района"/>
    <s v="медь"/>
    <n v="1"/>
    <s v="ИНФОРМСЕРВИС"/>
    <s v="ВОЛС"/>
    <n v="10"/>
    <d v="2019-11-30T00:00:00"/>
    <m/>
    <m/>
    <m/>
    <m/>
    <m/>
    <m/>
  </r>
  <r>
    <n v="1366"/>
    <s v="Урюпинский район"/>
    <s v="Хутор"/>
    <s v="Котовский"/>
    <s v="Волгоградская область, Урюпинский район, х. Котовский, ул. Центральная, 39"/>
    <n v="50.849444400000003"/>
    <n v="41.951111099999999"/>
    <x v="1"/>
    <s v="ОМСУ"/>
    <s v="Администрация Котовского сельского поселения Урюпинского муниципального района"/>
    <s v="медь"/>
    <n v="1"/>
    <s v="ВИСТ ОН-ЛАЙН"/>
    <s v="ВОЛС"/>
    <n v="10"/>
    <d v="2019-11-30T00:00:00"/>
    <m/>
    <m/>
    <m/>
    <m/>
    <m/>
    <m/>
  </r>
  <r>
    <n v="1369"/>
    <s v="Урюпинский район"/>
    <s v="Станица"/>
    <s v="Михайловская"/>
    <s v="Волгоградская область, Урюпинский район, ст-ца Михайловская"/>
    <n v="50.955833300000002"/>
    <n v="41.8938889"/>
    <x v="3"/>
    <s v="Пож. часть"/>
    <s v="Филиал-пожарная часть № 80 государственного казенного учреждения Волгоградской области &quot;1 отряд противопожарной службы&quot;"/>
    <s v="медь"/>
    <n v="8"/>
    <s v="РОСТЕЛЕКОМ"/>
    <s v="ВОЛС"/>
    <n v="10"/>
    <d v="2019-11-30T00:00:00"/>
    <m/>
    <s v="Волгоградская область, Урюпинский район, ст-ца Михайловская, ул. Ленинская, д.18"/>
    <m/>
    <m/>
    <m/>
    <m/>
  </r>
  <r>
    <n v="1372"/>
    <s v="Урюпинский район"/>
    <s v="Хутор"/>
    <s v="Первомайский"/>
    <s v="Волгоградская область, Урюпинский р-н, х. Первомайский, ул. Пролетарская, д. 22"/>
    <n v="51.1172222"/>
    <n v="41.860833300000003"/>
    <x v="2"/>
    <s v="ФАП"/>
    <s v="Государственное бюджетное учреждение здравоохранения Урюпинская центральная районная больница"/>
    <s v="Отсутствует"/>
    <n v="0"/>
    <s v="Отсутствует"/>
    <s v="ВОЛС"/>
    <n v="10"/>
    <d v="2019-11-30T00:00:00"/>
    <m/>
    <m/>
    <m/>
    <m/>
    <m/>
    <m/>
  </r>
  <r>
    <n v="1378"/>
    <s v="Урюпинский район"/>
    <s v="Хутор"/>
    <s v="Салтынский"/>
    <s v="Волгоградская область, Урюпинский район, х. Салтынский, ул. Школьная, 2"/>
    <n v="51.045000000000002"/>
    <n v="41.911666699999998"/>
    <x v="1"/>
    <s v="ОМСУ"/>
    <s v="Администрация Салтынского сельского поселения Урюпинского муниципального района"/>
    <s v="медь"/>
    <n v="1"/>
    <s v="ООО &quot;Мбит-сити&quot;"/>
    <s v="ВОЛС"/>
    <n v="10"/>
    <d v="2019-11-30T00:00:00"/>
    <m/>
    <m/>
    <m/>
    <m/>
    <m/>
    <m/>
  </r>
  <r>
    <n v="1379"/>
    <s v="Урюпинский район"/>
    <s v="Хутор"/>
    <s v="Салтынский"/>
    <s v="Волгоградская область, Урюпинский р-н, х. Салтынский, ул. Центральная, д. 74"/>
    <n v="51.046111099999997"/>
    <n v="41.9186111"/>
    <x v="2"/>
    <s v="ФАП"/>
    <s v="Государственное бюджетное учреждение здравоохранения Урюпинская центральная районная больница"/>
    <s v="Отсутствует"/>
    <n v="0"/>
    <s v="Отсутствует"/>
    <s v="ВОЛС"/>
    <n v="10"/>
    <d v="2019-11-30T00:00:00"/>
    <m/>
    <m/>
    <m/>
    <s v="Да"/>
    <m/>
    <m/>
  </r>
  <r>
    <n v="1381"/>
    <s v="Урюпинский район"/>
    <s v="Станица"/>
    <s v="Тепикинская"/>
    <s v="Волгоградская область, Урюпинский р-н, ст-ца. Тепикинская, пер. Почтовый, д. 5"/>
    <n v="50.660277800000003"/>
    <n v="41.903055600000002"/>
    <x v="2"/>
    <s v="ФАП"/>
    <s v="Государственное бюджетное учреждение здравоохранения Урюпинская центральная районная больница"/>
    <s v="Отсутствует"/>
    <n v="0"/>
    <s v="Отсутствует"/>
    <s v="ВОЛС"/>
    <n v="10"/>
    <d v="2019-11-30T00:00:00"/>
    <m/>
    <m/>
    <m/>
    <m/>
    <m/>
    <m/>
  </r>
  <r>
    <n v="1385"/>
    <s v="Фроловский район"/>
    <s v="Хутор"/>
    <s v="Амелино"/>
    <s v="Волгоградская область, Фроловский р-н, х. Амелино, , д. 1080"/>
    <n v="49.798055599999998"/>
    <n v="43.8558333"/>
    <x v="2"/>
    <s v="ФАП"/>
    <s v="Государственное бюджетное учреждение здравоохранения &quot;Фрол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387"/>
    <s v="Фроловский район"/>
    <s v="Поселок"/>
    <s v="Арчединского Лесхоза"/>
    <s v="Волгоградская область, Фроловский р-н, п. Арчединского Лесхоза, д. 2004"/>
    <n v="49.786666699999998"/>
    <n v="43.461666700000002"/>
    <x v="2"/>
    <s v="ФАП"/>
    <s v="Государственное бюджетное учреждение здравоохранения &quot;Фрол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389"/>
    <s v="Фроловский район"/>
    <s v="Хутор"/>
    <s v="Большой Лычак"/>
    <s v="Волгоградская область, Фроловский район, х. Большой Лычак, 29"/>
    <n v="50.101111099999997"/>
    <n v="43.7802778"/>
    <x v="3"/>
    <s v="Пож. часть"/>
    <s v="Филиал-пожарная часть №75 государственного казенного учреждения Волгоградской области &quot;2 отряд противопожарной службы&quot;"/>
    <s v="Спутник"/>
    <n v="5"/>
    <s v="ООО &quot;Телеком-Волга&quot;"/>
    <s v="ВОЛС"/>
    <n v="10"/>
    <d v="2019-11-30T00:00:00"/>
    <m/>
    <m/>
    <m/>
    <m/>
    <m/>
    <m/>
  </r>
  <r>
    <n v="1392"/>
    <s v="Фроловский район"/>
    <s v="Хутор"/>
    <s v="Ветютнев"/>
    <s v="Волгоградская область, Фроловский район, х. Ветютнев, 1015"/>
    <n v="49.770888999999997"/>
    <n v="43.530769399999997"/>
    <x v="4"/>
    <s v="Общеобразовательная организация"/>
    <s v="Муниципальное общеобразовательное учреждение &quot;Большелычакская средняя школа&quot; Фроловского муниципального района Волгоградской области"/>
    <s v="медь"/>
    <n v="2"/>
    <s v="OOO &quot;ЛинкТелеком&quot;"/>
    <s v="ВОЛС"/>
    <n v="50"/>
    <d v="2019-11-30T00:00:00"/>
    <m/>
    <m/>
    <s v="Муниципальное общеобразовательное учреждение &quot;Ветютневская средняя школа&quot; Фроловского муниципального района Волгоградской области"/>
    <m/>
    <m/>
    <m/>
  </r>
  <r>
    <n v="1394"/>
    <s v="Фроловский район"/>
    <s v="Хутор"/>
    <s v="Красные Липки"/>
    <s v="Волгоградская область, Фроловский район, х. Красные Липки"/>
    <n v="49.635833300000002"/>
    <n v="43.741111099999998"/>
    <x v="1"/>
    <s v="ОМСУ"/>
    <s v="Администрация Краснолиповского сельского поселения Фроловского муниципального района Волгоградской области"/>
    <s v="медь"/>
    <n v="1"/>
    <s v="РОСТЕЛЕКОМ"/>
    <s v="ВОЛС"/>
    <n v="10"/>
    <d v="2019-11-30T00:00:00"/>
    <m/>
    <m/>
    <m/>
    <m/>
    <m/>
    <m/>
  </r>
  <r>
    <n v="1395"/>
    <s v="Фроловский район"/>
    <s v="Хутор"/>
    <s v="Красные Липки"/>
    <s v="Волгоградская область, Фроловский р-н, х. Красные Липки, , д. 74"/>
    <n v="49.640555599999999"/>
    <n v="43.741388899999997"/>
    <x v="2"/>
    <s v="ФАП"/>
    <s v="Государственное бюджетное учреждение здравоохранения &quot;Фрол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397"/>
    <s v="Фроловский район"/>
    <s v="Станица"/>
    <s v="Малодельская"/>
    <s v="Волгоградская область, Фроловский район, ст-ца Малодельская"/>
    <n v="50.187777799999999"/>
    <n v="43.8919444"/>
    <x v="1"/>
    <s v="ОМСУ"/>
    <s v="Администрация Малодельского сельского поселения Фроловского муниципального района Волгоградской области"/>
    <s v="БШПД"/>
    <n v="1"/>
    <s v="ИНФОРМСЕРВИС"/>
    <s v="ВОЛС"/>
    <n v="10"/>
    <d v="2019-11-30T00:00:00"/>
    <m/>
    <s v="Волгоградская обл., Фроловский район, станица Малодельская, д. 1058/3 - с офиц. сайта"/>
    <m/>
    <m/>
    <m/>
    <m/>
  </r>
  <r>
    <n v="1398"/>
    <s v="Фроловский район"/>
    <s v="Станица"/>
    <s v="Малодельская"/>
    <s v="Волгоградская область, Фроловский р-н, ст-ца. Малодельская, , д. 1057"/>
    <n v="50.187777799999999"/>
    <n v="43.8919444"/>
    <x v="2"/>
    <s v="ФАП"/>
    <s v="Государственное бюджетное учреждение здравоохранения &quot;Фрол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400"/>
    <s v="Фроловский район"/>
    <s v="Поселок"/>
    <s v="Образцы"/>
    <s v="Волгоградская область, Фроловский район, п. Образцы"/>
    <n v="49.786111099999999"/>
    <n v="44.010555600000004"/>
    <x v="1"/>
    <s v="ОМСУ"/>
    <s v="Администрация Арчединского сельского поселения Фроловского муниципального района Волгоградской области"/>
    <s v="Спутник"/>
    <n v="1"/>
    <s v="ИНФОРМСЕРВИС"/>
    <s v="ВОЛС"/>
    <n v="10"/>
    <d v="2019-11-30T00:00:00"/>
    <m/>
    <m/>
    <m/>
    <m/>
    <m/>
    <m/>
  </r>
  <r>
    <n v="1403"/>
    <s v="Фроловский район"/>
    <s v="Хутор"/>
    <s v="Писаревка"/>
    <s v="Волгоградская область, Фроловский район, х. Писаревка, 1032"/>
    <n v="49.674722199999998"/>
    <n v="43.985555599999998"/>
    <x v="1"/>
    <s v="ОМСУ"/>
    <s v="Администрация Писаревского сельского поселения Фроловского муниципального района Волгоградской области"/>
    <s v="БШПД"/>
    <n v="1"/>
    <s v="ВЫМПЕЛКОМ"/>
    <s v="ВОЛС"/>
    <n v="10"/>
    <d v="2019-11-30T00:00:00"/>
    <m/>
    <m/>
    <m/>
    <m/>
    <m/>
    <m/>
  </r>
  <r>
    <n v="1406"/>
    <s v="Фроловский район"/>
    <s v="Поселок"/>
    <s v="Пригородный"/>
    <s v="Волгоградская область, Фроловский р-н, п. Пригородный, ул. 40 лет Октября, д. 334"/>
    <n v="49.786111099999999"/>
    <n v="43.649722199999999"/>
    <x v="2"/>
    <s v="ФАП"/>
    <s v="Государственное бюджетное учреждение здравоохранения &quot;Фрол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408"/>
    <s v="Фроловский район"/>
    <s v="Город"/>
    <s v="Фролово"/>
    <s v="Волгоградская область, Фроловский район, г. Фролово, ул. Народная, 6"/>
    <n v="49.767868999999997"/>
    <n v="43.653340999999998"/>
    <x v="5"/>
    <s v="Пож. часть"/>
    <s v="58 Пожарно-спасательная часть Федеральное государственное казеное учереждение «10 отряд Федеральной противопожарной службы_x000a_по Волгоградской области»"/>
    <s v="медь"/>
    <n v="2"/>
    <s v="РОСТЕЛЕКОМ"/>
    <s v="ВОЛС"/>
    <n v="10"/>
    <d v="2019-11-30T00:00:00"/>
    <m/>
    <m/>
    <m/>
    <m/>
    <m/>
    <m/>
  </r>
  <r>
    <n v="1410"/>
    <s v="Фроловский район"/>
    <s v="Хутор"/>
    <s v="Шуруповский"/>
    <s v="Волгоградская область, Фроловский район, х. Шуруповский, ул. Седова, 7/2"/>
    <n v="49.730277800000003"/>
    <n v="43.708611099999999"/>
    <x v="1"/>
    <s v="ОМСУ"/>
    <s v="Администрация Шуруповского сельского поселения Фроловского муниципального района Волгоградской области"/>
    <s v="медь"/>
    <n v="1"/>
    <s v="РОСТЕЛЕКОМ"/>
    <s v="ВОЛС"/>
    <n v="10"/>
    <d v="2019-11-30T00:00:00"/>
    <m/>
    <m/>
    <m/>
    <m/>
    <m/>
    <m/>
  </r>
  <r>
    <n v="1411"/>
    <s v="Фроловский район"/>
    <s v="Хутор"/>
    <s v="Шуруповский"/>
    <s v="Волгоградская область, Фроловский р-н, х. Шуруповский, ул. Седова, д. 16/2"/>
    <n v="49.730277800000003"/>
    <n v="43.708611099999999"/>
    <x v="2"/>
    <s v="ФАП"/>
    <s v="Государственное бюджетное учреждение здравоохранения &quot;Фроловская центральная районная больница&quot;"/>
    <s v="Отсутствует"/>
    <n v="0"/>
    <s v="Отсутствует"/>
    <s v="ВОЛС"/>
    <n v="10"/>
    <d v="2019-11-30T00:00:00"/>
    <m/>
    <m/>
    <m/>
    <m/>
    <m/>
    <m/>
  </r>
  <r>
    <n v="1418"/>
    <s v="Чернышковский район"/>
    <s v="Хутор"/>
    <s v="Верхнегнутов"/>
    <s v="Волгоградская область, Чернышковский район, х. Верхнегнутов, ул. Первомайская, 9"/>
    <n v="48.2461111"/>
    <n v="42.2461111"/>
    <x v="1"/>
    <s v="ОМСУ"/>
    <s v="Администрация Верхнегнутовского сельского поселения Чернышковского муниципального района Волгоградской области"/>
    <s v="медь"/>
    <n v="1"/>
    <s v="РОСТЕЛЕКОМ"/>
    <s v="ВОЛС"/>
    <n v="10"/>
    <d v="2019-11-30T00:00:00"/>
    <m/>
    <m/>
    <m/>
    <m/>
    <m/>
    <m/>
  </r>
  <r>
    <n v="1426"/>
    <s v="Чернышковский район"/>
    <s v="Хутор"/>
    <s v="Захаров"/>
    <s v="Волгоградская область, Чернышковский район, х. Захаров, ул. имени Т.Скоробогатовой, 8"/>
    <n v="48.164166700000003"/>
    <n v="42.763333299999999"/>
    <x v="1"/>
    <s v="ОМСУ"/>
    <s v="Администрация Захаровского сельского поселения Чернышковского муниципального района Волгоградской области"/>
    <s v="БШПД"/>
    <n v="1"/>
    <s v="МЕГАФОН"/>
    <s v="ВОЛС"/>
    <n v="10"/>
    <d v="2019-11-30T00:00:00"/>
    <m/>
    <m/>
    <m/>
    <m/>
    <m/>
    <m/>
  </r>
  <r>
    <n v="1440"/>
    <s v="Чернышковский район"/>
    <s v="Рабочий поселок"/>
    <s v="Чернышковский"/>
    <s v="Волгоградская область, Чернышковский район, рп. Чернышковский, ул. Советская, 84"/>
    <n v="48.423888900000001"/>
    <n v="42.225000000000001"/>
    <x v="1"/>
    <s v="ОМСУ"/>
    <s v="Администрация Чернышковского городского поселения Чернышковского муниципального района Волгоградской области"/>
    <s v="медь"/>
    <n v="3"/>
    <s v="РОСТЕЛЕКОМ"/>
    <s v="ВОЛС"/>
    <n v="10"/>
    <d v="2019-11-30T00:00:00"/>
    <m/>
    <s v="Советская,23"/>
    <s v="Отдел управления Чернышковского городского поселения администрации  Чернышковского муниципального района Волгоградской области"/>
    <m/>
    <m/>
    <m/>
  </r>
  <r>
    <m/>
    <m/>
    <m/>
    <m/>
    <m/>
    <m/>
    <m/>
    <x v="6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L1:O9" firstHeaderRow="0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4"/>
        <item x="3"/>
        <item x="5"/>
        <item x="1"/>
        <item x="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по полю Дата планируемого подключения (ДД.ММ.ГГГГ)" fld="15" subtotal="count" baseField="0" baseItem="0"/>
    <dataField name="Количество по полю Готовность к сдаче объекта" fld="19" subtotal="count" baseField="0" baseItem="0"/>
    <dataField name="Количество по полю Объект сдан" fld="21" subtotal="count" baseField="0" baseItem="0"/>
  </dataFields>
  <formats count="21">
    <format dxfId="20">
      <pivotArea field="7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type="all" dataOnly="0" outline="0" collapsedLevelsAreSubtotals="1" fieldPosition="0"/>
    </format>
    <format dxfId="16">
      <pivotArea outline="0" collapsedLevelsAreSubtotals="1" fieldPosition="0"/>
    </format>
    <format dxfId="15">
      <pivotArea field="7" type="button" dataOnly="0" labelOnly="1" outline="0" axis="axisRow" fieldPosition="0"/>
    </format>
    <format dxfId="14">
      <pivotArea dataOnly="0" labelOnly="1" fieldPosition="0">
        <references count="1">
          <reference field="7" count="0"/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type="all" dataOnly="0" outline="0" collapsedLevelsAreSubtotals="1" fieldPosition="0"/>
    </format>
    <format dxfId="10">
      <pivotArea outline="0" collapsedLevelsAreSubtotals="1" fieldPosition="0"/>
    </format>
    <format dxfId="9">
      <pivotArea field="7" type="button" dataOnly="0" labelOnly="1" outline="0" axis="axisRow" fieldPosition="0"/>
    </format>
    <format dxfId="8">
      <pivotArea dataOnly="0" labelOnly="1" fieldPosition="0">
        <references count="1">
          <reference field="7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type="all" dataOnly="0" outline="0" collapsedLevelsAreSubtotals="1" fieldPosition="0"/>
    </format>
    <format dxfId="4">
      <pivotArea outline="0" collapsedLevelsAreSubtotals="1" fieldPosition="0"/>
    </format>
    <format dxfId="3">
      <pivotArea field="7" type="button" dataOnly="0" labelOnly="1" outline="0" axis="axisRow" fieldPosition="0"/>
    </format>
    <format dxfId="2">
      <pivotArea dataOnly="0" labelOnly="1" fieldPosition="0">
        <references count="1">
          <reference field="7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377"/>
  <sheetViews>
    <sheetView tabSelected="1" workbookViewId="0">
      <pane xSplit="10" ySplit="2" topLeftCell="K27" activePane="bottomRight" state="frozen"/>
      <selection pane="topRight" activeCell="M1" sqref="M1"/>
      <selection pane="bottomLeft" activeCell="A3" sqref="A3"/>
      <selection pane="bottomRight" activeCell="J2" sqref="I2:J2"/>
    </sheetView>
  </sheetViews>
  <sheetFormatPr defaultRowHeight="12.75"/>
  <cols>
    <col min="1" max="4" width="9.140625" style="47"/>
    <col min="5" max="5" width="25.42578125" style="47" customWidth="1"/>
    <col min="6" max="6" width="10.42578125" style="47" customWidth="1"/>
    <col min="7" max="7" width="11.28515625" style="47" customWidth="1"/>
    <col min="8" max="9" width="9.140625" style="47"/>
    <col min="10" max="10" width="38.5703125" style="47" customWidth="1"/>
    <col min="11" max="11" width="9.140625" style="47"/>
    <col min="12" max="12" width="11.5703125" style="47" customWidth="1"/>
    <col min="13" max="13" width="10.42578125" style="47" customWidth="1"/>
    <col min="14" max="14" width="10.5703125" style="47" customWidth="1"/>
    <col min="15" max="15" width="13.140625" style="47" customWidth="1"/>
    <col min="16" max="16" width="16.140625" style="47" customWidth="1"/>
    <col min="17" max="16384" width="9.140625" style="47"/>
  </cols>
  <sheetData>
    <row r="1" spans="1:16" ht="89.25">
      <c r="A1" s="4" t="s">
        <v>187</v>
      </c>
      <c r="B1" s="4" t="s">
        <v>188</v>
      </c>
      <c r="C1" s="4" t="s">
        <v>189</v>
      </c>
      <c r="D1" s="4" t="s">
        <v>190</v>
      </c>
      <c r="E1" s="4" t="s">
        <v>191</v>
      </c>
      <c r="F1" s="4" t="s">
        <v>192</v>
      </c>
      <c r="G1" s="4" t="s">
        <v>193</v>
      </c>
      <c r="H1" s="4" t="s">
        <v>194</v>
      </c>
      <c r="I1" s="4" t="s">
        <v>195</v>
      </c>
      <c r="J1" s="4" t="s">
        <v>196</v>
      </c>
      <c r="K1" s="4" t="s">
        <v>197</v>
      </c>
      <c r="L1" s="4" t="s">
        <v>198</v>
      </c>
      <c r="M1" s="4" t="s">
        <v>199</v>
      </c>
      <c r="N1" s="4" t="s">
        <v>200</v>
      </c>
      <c r="O1" s="4" t="s">
        <v>201</v>
      </c>
      <c r="P1" s="4" t="s">
        <v>202</v>
      </c>
    </row>
    <row r="2" spans="1:16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14</v>
      </c>
      <c r="L2" s="4">
        <v>15</v>
      </c>
      <c r="M2" s="4">
        <v>16</v>
      </c>
      <c r="N2" s="4">
        <v>19</v>
      </c>
      <c r="O2" s="5"/>
      <c r="P2" s="5"/>
    </row>
    <row r="3" spans="1:16" ht="89.25" hidden="1">
      <c r="A3" s="1">
        <v>5</v>
      </c>
      <c r="B3" s="2" t="s">
        <v>203</v>
      </c>
      <c r="C3" s="7" t="s">
        <v>204</v>
      </c>
      <c r="D3" s="8" t="s">
        <v>205</v>
      </c>
      <c r="E3" s="2" t="s">
        <v>206</v>
      </c>
      <c r="F3" s="6">
        <v>50.116111099999998</v>
      </c>
      <c r="G3" s="6">
        <v>42.351944400000001</v>
      </c>
      <c r="H3" s="7" t="s">
        <v>207</v>
      </c>
      <c r="I3" s="7" t="s">
        <v>208</v>
      </c>
      <c r="J3" s="2" t="s">
        <v>209</v>
      </c>
      <c r="K3" s="3" t="s">
        <v>210</v>
      </c>
      <c r="L3" s="3">
        <v>10</v>
      </c>
      <c r="M3" s="9">
        <v>43799</v>
      </c>
      <c r="N3" s="3"/>
      <c r="O3" s="2"/>
      <c r="P3" s="2" t="s">
        <v>214</v>
      </c>
    </row>
    <row r="4" spans="1:16" ht="51" hidden="1">
      <c r="A4" s="1">
        <v>6</v>
      </c>
      <c r="B4" s="2" t="s">
        <v>203</v>
      </c>
      <c r="C4" s="7" t="s">
        <v>204</v>
      </c>
      <c r="D4" s="8" t="s">
        <v>205</v>
      </c>
      <c r="E4" s="2" t="s">
        <v>211</v>
      </c>
      <c r="F4" s="6">
        <v>50.116111099999998</v>
      </c>
      <c r="G4" s="6">
        <v>42.351944400000001</v>
      </c>
      <c r="H4" s="7" t="s">
        <v>212</v>
      </c>
      <c r="I4" s="7" t="s">
        <v>212</v>
      </c>
      <c r="J4" s="2" t="s">
        <v>213</v>
      </c>
      <c r="K4" s="3" t="s">
        <v>210</v>
      </c>
      <c r="L4" s="3">
        <v>10</v>
      </c>
      <c r="M4" s="9">
        <v>43799</v>
      </c>
      <c r="N4" s="3"/>
      <c r="O4" s="2"/>
      <c r="P4" s="2"/>
    </row>
    <row r="5" spans="1:16" ht="51" hidden="1">
      <c r="A5" s="1">
        <v>8</v>
      </c>
      <c r="B5" s="2" t="s">
        <v>203</v>
      </c>
      <c r="C5" s="7" t="s">
        <v>215</v>
      </c>
      <c r="D5" s="8" t="s">
        <v>216</v>
      </c>
      <c r="E5" s="2" t="s">
        <v>217</v>
      </c>
      <c r="F5" s="6">
        <v>50.164444400000001</v>
      </c>
      <c r="G5" s="6">
        <v>42.283055599999997</v>
      </c>
      <c r="H5" s="7" t="s">
        <v>212</v>
      </c>
      <c r="I5" s="7" t="s">
        <v>212</v>
      </c>
      <c r="J5" s="2" t="s">
        <v>213</v>
      </c>
      <c r="K5" s="3" t="s">
        <v>210</v>
      </c>
      <c r="L5" s="3">
        <v>10</v>
      </c>
      <c r="M5" s="9">
        <v>43799</v>
      </c>
      <c r="N5" s="3"/>
      <c r="O5" s="2"/>
      <c r="P5" s="2"/>
    </row>
    <row r="6" spans="1:16" ht="51" hidden="1">
      <c r="A6" s="1">
        <v>10</v>
      </c>
      <c r="B6" s="2" t="s">
        <v>203</v>
      </c>
      <c r="C6" s="7" t="s">
        <v>215</v>
      </c>
      <c r="D6" s="8" t="s">
        <v>218</v>
      </c>
      <c r="E6" s="2" t="s">
        <v>219</v>
      </c>
      <c r="F6" s="6">
        <v>50.369166700000001</v>
      </c>
      <c r="G6" s="6">
        <v>42.2594444</v>
      </c>
      <c r="H6" s="7" t="s">
        <v>212</v>
      </c>
      <c r="I6" s="7" t="s">
        <v>212</v>
      </c>
      <c r="J6" s="2" t="s">
        <v>213</v>
      </c>
      <c r="K6" s="3" t="s">
        <v>210</v>
      </c>
      <c r="L6" s="3">
        <v>10</v>
      </c>
      <c r="M6" s="9">
        <v>43799</v>
      </c>
      <c r="N6" s="3"/>
      <c r="O6" s="2"/>
      <c r="P6" s="2"/>
    </row>
    <row r="7" spans="1:16" ht="51" hidden="1">
      <c r="A7" s="1">
        <v>12</v>
      </c>
      <c r="B7" s="2" t="s">
        <v>203</v>
      </c>
      <c r="C7" s="7" t="s">
        <v>215</v>
      </c>
      <c r="D7" s="8" t="s">
        <v>220</v>
      </c>
      <c r="E7" s="2" t="s">
        <v>221</v>
      </c>
      <c r="F7" s="6">
        <v>50.331944399999998</v>
      </c>
      <c r="G7" s="6">
        <v>42.024722199999999</v>
      </c>
      <c r="H7" s="7" t="s">
        <v>212</v>
      </c>
      <c r="I7" s="7" t="s">
        <v>212</v>
      </c>
      <c r="J7" s="2" t="s">
        <v>213</v>
      </c>
      <c r="K7" s="3" t="s">
        <v>210</v>
      </c>
      <c r="L7" s="3">
        <v>10</v>
      </c>
      <c r="M7" s="9">
        <v>43799</v>
      </c>
      <c r="N7" s="3"/>
      <c r="O7" s="2"/>
      <c r="P7" s="2"/>
    </row>
    <row r="8" spans="1:16" ht="51" hidden="1">
      <c r="A8" s="1">
        <v>16</v>
      </c>
      <c r="B8" s="2" t="s">
        <v>203</v>
      </c>
      <c r="C8" s="7" t="s">
        <v>215</v>
      </c>
      <c r="D8" s="8" t="s">
        <v>222</v>
      </c>
      <c r="E8" s="2" t="s">
        <v>223</v>
      </c>
      <c r="F8" s="6">
        <v>50.468611099999997</v>
      </c>
      <c r="G8" s="6">
        <v>42.208611099999999</v>
      </c>
      <c r="H8" s="7" t="s">
        <v>212</v>
      </c>
      <c r="I8" s="7" t="s">
        <v>212</v>
      </c>
      <c r="J8" s="2" t="s">
        <v>213</v>
      </c>
      <c r="K8" s="3" t="s">
        <v>210</v>
      </c>
      <c r="L8" s="3">
        <v>10</v>
      </c>
      <c r="M8" s="9">
        <v>43799</v>
      </c>
      <c r="N8" s="3"/>
      <c r="O8" s="2"/>
      <c r="P8" s="2"/>
    </row>
    <row r="9" spans="1:16" ht="38.25" hidden="1">
      <c r="A9" s="1">
        <v>18</v>
      </c>
      <c r="B9" s="2" t="s">
        <v>203</v>
      </c>
      <c r="C9" s="7" t="s">
        <v>224</v>
      </c>
      <c r="D9" s="8" t="s">
        <v>225</v>
      </c>
      <c r="E9" s="2" t="s">
        <v>226</v>
      </c>
      <c r="F9" s="6">
        <v>50.325277800000002</v>
      </c>
      <c r="G9" s="6">
        <v>42.525277799999998</v>
      </c>
      <c r="H9" s="7" t="s">
        <v>207</v>
      </c>
      <c r="I9" s="7" t="s">
        <v>208</v>
      </c>
      <c r="J9" s="2" t="s">
        <v>227</v>
      </c>
      <c r="K9" s="3" t="s">
        <v>210</v>
      </c>
      <c r="L9" s="3">
        <v>10</v>
      </c>
      <c r="M9" s="9">
        <v>43799</v>
      </c>
      <c r="N9" s="3"/>
      <c r="O9" s="2"/>
      <c r="P9" s="2"/>
    </row>
    <row r="10" spans="1:16" ht="51" hidden="1">
      <c r="A10" s="1">
        <v>19</v>
      </c>
      <c r="B10" s="2" t="s">
        <v>203</v>
      </c>
      <c r="C10" s="7" t="s">
        <v>224</v>
      </c>
      <c r="D10" s="8" t="s">
        <v>225</v>
      </c>
      <c r="E10" s="2" t="s">
        <v>228</v>
      </c>
      <c r="F10" s="6">
        <v>50.325277800000002</v>
      </c>
      <c r="G10" s="6">
        <v>42.525277799999998</v>
      </c>
      <c r="H10" s="7" t="s">
        <v>212</v>
      </c>
      <c r="I10" s="7" t="s">
        <v>212</v>
      </c>
      <c r="J10" s="2" t="s">
        <v>213</v>
      </c>
      <c r="K10" s="3" t="s">
        <v>210</v>
      </c>
      <c r="L10" s="3">
        <v>10</v>
      </c>
      <c r="M10" s="9">
        <v>43799</v>
      </c>
      <c r="N10" s="3"/>
      <c r="O10" s="2"/>
      <c r="P10" s="2"/>
    </row>
    <row r="11" spans="1:16" ht="51" hidden="1">
      <c r="A11" s="1">
        <v>23</v>
      </c>
      <c r="B11" s="2" t="s">
        <v>203</v>
      </c>
      <c r="C11" s="7" t="s">
        <v>215</v>
      </c>
      <c r="D11" s="8" t="s">
        <v>229</v>
      </c>
      <c r="E11" s="2" t="s">
        <v>230</v>
      </c>
      <c r="F11" s="6">
        <v>50.404722200000002</v>
      </c>
      <c r="G11" s="6">
        <v>42.144722199999997</v>
      </c>
      <c r="H11" s="7" t="s">
        <v>212</v>
      </c>
      <c r="I11" s="7" t="s">
        <v>212</v>
      </c>
      <c r="J11" s="2" t="s">
        <v>213</v>
      </c>
      <c r="K11" s="3" t="s">
        <v>210</v>
      </c>
      <c r="L11" s="3">
        <v>10</v>
      </c>
      <c r="M11" s="9">
        <v>43799</v>
      </c>
      <c r="N11" s="3"/>
      <c r="O11" s="2"/>
      <c r="P11" s="2"/>
    </row>
    <row r="12" spans="1:16" ht="51" hidden="1">
      <c r="A12" s="1">
        <v>27</v>
      </c>
      <c r="B12" s="2" t="s">
        <v>203</v>
      </c>
      <c r="C12" s="7" t="s">
        <v>215</v>
      </c>
      <c r="D12" s="8" t="s">
        <v>231</v>
      </c>
      <c r="E12" s="2" t="s">
        <v>232</v>
      </c>
      <c r="F12" s="6">
        <v>50.005833299999999</v>
      </c>
      <c r="G12" s="6">
        <v>41.8827778</v>
      </c>
      <c r="H12" s="7" t="s">
        <v>233</v>
      </c>
      <c r="I12" s="7" t="s">
        <v>234</v>
      </c>
      <c r="J12" s="2" t="s">
        <v>235</v>
      </c>
      <c r="K12" s="3" t="s">
        <v>210</v>
      </c>
      <c r="L12" s="3">
        <v>2</v>
      </c>
      <c r="M12" s="9">
        <v>43799</v>
      </c>
      <c r="N12" s="3"/>
      <c r="O12" s="2"/>
      <c r="P12" s="2"/>
    </row>
    <row r="13" spans="1:16" ht="76.5" hidden="1">
      <c r="A13" s="1">
        <v>28</v>
      </c>
      <c r="B13" s="2" t="s">
        <v>203</v>
      </c>
      <c r="C13" s="7" t="s">
        <v>215</v>
      </c>
      <c r="D13" s="8" t="s">
        <v>231</v>
      </c>
      <c r="E13" s="2" t="s">
        <v>236</v>
      </c>
      <c r="F13" s="6">
        <v>50.011666699999999</v>
      </c>
      <c r="G13" s="6">
        <v>41.883333299999997</v>
      </c>
      <c r="H13" s="7" t="s">
        <v>207</v>
      </c>
      <c r="I13" s="7" t="s">
        <v>208</v>
      </c>
      <c r="J13" s="2" t="s">
        <v>237</v>
      </c>
      <c r="K13" s="3" t="s">
        <v>210</v>
      </c>
      <c r="L13" s="3">
        <v>10</v>
      </c>
      <c r="M13" s="9">
        <v>43799</v>
      </c>
      <c r="N13" s="3"/>
      <c r="O13" s="2" t="s">
        <v>244</v>
      </c>
      <c r="P13" s="2"/>
    </row>
    <row r="14" spans="1:16" ht="63.75">
      <c r="A14" s="1">
        <v>29</v>
      </c>
      <c r="B14" s="2" t="s">
        <v>203</v>
      </c>
      <c r="C14" s="7" t="s">
        <v>215</v>
      </c>
      <c r="D14" s="8" t="s">
        <v>238</v>
      </c>
      <c r="E14" s="2" t="s">
        <v>239</v>
      </c>
      <c r="F14" s="6">
        <v>50.374331699999999</v>
      </c>
      <c r="G14" s="6">
        <v>42.063819600000002</v>
      </c>
      <c r="H14" s="7" t="s">
        <v>240</v>
      </c>
      <c r="I14" s="7" t="s">
        <v>241</v>
      </c>
      <c r="J14" s="2" t="s">
        <v>242</v>
      </c>
      <c r="K14" s="3" t="s">
        <v>210</v>
      </c>
      <c r="L14" s="3">
        <v>50</v>
      </c>
      <c r="M14" s="9">
        <v>43799</v>
      </c>
      <c r="N14" s="3"/>
      <c r="O14" s="2"/>
      <c r="P14" s="2"/>
    </row>
    <row r="15" spans="1:16" ht="51" hidden="1">
      <c r="A15" s="1">
        <v>31</v>
      </c>
      <c r="B15" s="2" t="s">
        <v>203</v>
      </c>
      <c r="C15" s="7" t="s">
        <v>215</v>
      </c>
      <c r="D15" s="8" t="s">
        <v>245</v>
      </c>
      <c r="E15" s="2" t="s">
        <v>246</v>
      </c>
      <c r="F15" s="6">
        <v>50.378611100000001</v>
      </c>
      <c r="G15" s="6">
        <v>42.061944400000002</v>
      </c>
      <c r="H15" s="7" t="s">
        <v>212</v>
      </c>
      <c r="I15" s="7" t="s">
        <v>212</v>
      </c>
      <c r="J15" s="2" t="s">
        <v>213</v>
      </c>
      <c r="K15" s="3" t="s">
        <v>210</v>
      </c>
      <c r="L15" s="3">
        <v>10</v>
      </c>
      <c r="M15" s="9">
        <v>43799</v>
      </c>
      <c r="N15" s="3"/>
      <c r="O15" s="2"/>
      <c r="P15" s="2"/>
    </row>
    <row r="16" spans="1:16" ht="51" hidden="1">
      <c r="A16" s="1">
        <v>34</v>
      </c>
      <c r="B16" s="2" t="s">
        <v>203</v>
      </c>
      <c r="C16" s="7" t="s">
        <v>215</v>
      </c>
      <c r="D16" s="8" t="s">
        <v>247</v>
      </c>
      <c r="E16" s="2" t="s">
        <v>248</v>
      </c>
      <c r="F16" s="6">
        <v>50.180833300000003</v>
      </c>
      <c r="G16" s="6">
        <v>42.413333299999998</v>
      </c>
      <c r="H16" s="7" t="s">
        <v>212</v>
      </c>
      <c r="I16" s="7" t="s">
        <v>212</v>
      </c>
      <c r="J16" s="2" t="s">
        <v>213</v>
      </c>
      <c r="K16" s="3" t="s">
        <v>210</v>
      </c>
      <c r="L16" s="3">
        <v>10</v>
      </c>
      <c r="M16" s="9">
        <v>43799</v>
      </c>
      <c r="N16" s="3"/>
      <c r="O16" s="2"/>
      <c r="P16" s="2"/>
    </row>
    <row r="17" spans="1:16" ht="51" hidden="1">
      <c r="A17" s="1">
        <v>37</v>
      </c>
      <c r="B17" s="2" t="s">
        <v>203</v>
      </c>
      <c r="C17" s="7" t="s">
        <v>215</v>
      </c>
      <c r="D17" s="8" t="s">
        <v>249</v>
      </c>
      <c r="E17" s="2" t="s">
        <v>250</v>
      </c>
      <c r="F17" s="6">
        <v>50.29</v>
      </c>
      <c r="G17" s="6">
        <v>42.141111100000003</v>
      </c>
      <c r="H17" s="7" t="s">
        <v>212</v>
      </c>
      <c r="I17" s="7" t="s">
        <v>212</v>
      </c>
      <c r="J17" s="2" t="s">
        <v>213</v>
      </c>
      <c r="K17" s="3" t="s">
        <v>210</v>
      </c>
      <c r="L17" s="3">
        <v>10</v>
      </c>
      <c r="M17" s="9">
        <v>43799</v>
      </c>
      <c r="N17" s="3"/>
      <c r="O17" s="2"/>
      <c r="P17" s="2"/>
    </row>
    <row r="18" spans="1:16" ht="38.25" hidden="1">
      <c r="A18" s="1">
        <v>38</v>
      </c>
      <c r="B18" s="2" t="s">
        <v>203</v>
      </c>
      <c r="C18" s="7" t="s">
        <v>215</v>
      </c>
      <c r="D18" s="8" t="s">
        <v>251</v>
      </c>
      <c r="E18" s="2" t="s">
        <v>252</v>
      </c>
      <c r="F18" s="6">
        <v>50.076388899999998</v>
      </c>
      <c r="G18" s="6">
        <v>42.052500000000002</v>
      </c>
      <c r="H18" s="7" t="s">
        <v>207</v>
      </c>
      <c r="I18" s="7" t="s">
        <v>208</v>
      </c>
      <c r="J18" s="2" t="s">
        <v>253</v>
      </c>
      <c r="K18" s="3" t="s">
        <v>210</v>
      </c>
      <c r="L18" s="3">
        <v>10</v>
      </c>
      <c r="M18" s="9">
        <v>43799</v>
      </c>
      <c r="N18" s="3"/>
      <c r="O18" s="2"/>
      <c r="P18" s="2"/>
    </row>
    <row r="19" spans="1:16" ht="51" hidden="1">
      <c r="A19" s="1">
        <v>51</v>
      </c>
      <c r="B19" s="2" t="s">
        <v>254</v>
      </c>
      <c r="C19" s="7" t="s">
        <v>255</v>
      </c>
      <c r="D19" s="8" t="s">
        <v>256</v>
      </c>
      <c r="E19" s="2" t="s">
        <v>257</v>
      </c>
      <c r="F19" s="6">
        <v>49.796666700000003</v>
      </c>
      <c r="G19" s="6">
        <v>45.6438889</v>
      </c>
      <c r="H19" s="7" t="s">
        <v>207</v>
      </c>
      <c r="I19" s="7" t="s">
        <v>208</v>
      </c>
      <c r="J19" s="2" t="s">
        <v>258</v>
      </c>
      <c r="K19" s="3" t="s">
        <v>210</v>
      </c>
      <c r="L19" s="3">
        <v>10</v>
      </c>
      <c r="M19" s="9">
        <v>43799</v>
      </c>
      <c r="N19" s="3"/>
      <c r="O19" s="2"/>
      <c r="P19" s="2"/>
    </row>
    <row r="20" spans="1:16" ht="51" hidden="1">
      <c r="A20" s="1">
        <v>52</v>
      </c>
      <c r="B20" s="2" t="s">
        <v>254</v>
      </c>
      <c r="C20" s="7" t="s">
        <v>255</v>
      </c>
      <c r="D20" s="8" t="s">
        <v>256</v>
      </c>
      <c r="E20" s="2" t="s">
        <v>259</v>
      </c>
      <c r="F20" s="6">
        <v>49.796666700000003</v>
      </c>
      <c r="G20" s="6">
        <v>45.6438889</v>
      </c>
      <c r="H20" s="7" t="s">
        <v>212</v>
      </c>
      <c r="I20" s="7" t="s">
        <v>212</v>
      </c>
      <c r="J20" s="2" t="s">
        <v>260</v>
      </c>
      <c r="K20" s="3" t="s">
        <v>210</v>
      </c>
      <c r="L20" s="3">
        <v>10</v>
      </c>
      <c r="M20" s="9">
        <v>43799</v>
      </c>
      <c r="N20" s="3"/>
      <c r="O20" s="2"/>
      <c r="P20" s="2"/>
    </row>
    <row r="21" spans="1:16" ht="63.75" hidden="1">
      <c r="A21" s="1">
        <v>54</v>
      </c>
      <c r="B21" s="2" t="s">
        <v>254</v>
      </c>
      <c r="C21" s="7" t="s">
        <v>224</v>
      </c>
      <c r="D21" s="8" t="s">
        <v>261</v>
      </c>
      <c r="E21" s="2" t="s">
        <v>262</v>
      </c>
      <c r="F21" s="6">
        <v>49.767595</v>
      </c>
      <c r="G21" s="6">
        <v>45.390894000000003</v>
      </c>
      <c r="H21" s="7" t="s">
        <v>263</v>
      </c>
      <c r="I21" s="7" t="s">
        <v>264</v>
      </c>
      <c r="J21" s="2" t="s">
        <v>265</v>
      </c>
      <c r="K21" s="3" t="s">
        <v>210</v>
      </c>
      <c r="L21" s="3">
        <v>10</v>
      </c>
      <c r="M21" s="9">
        <v>43799</v>
      </c>
      <c r="N21" s="3"/>
      <c r="O21" s="2"/>
      <c r="P21" s="2"/>
    </row>
    <row r="22" spans="1:16" ht="38.25" hidden="1">
      <c r="A22" s="1">
        <v>58</v>
      </c>
      <c r="B22" s="2" t="s">
        <v>254</v>
      </c>
      <c r="C22" s="7" t="s">
        <v>255</v>
      </c>
      <c r="D22" s="8" t="s">
        <v>266</v>
      </c>
      <c r="E22" s="2" t="s">
        <v>267</v>
      </c>
      <c r="F22" s="6">
        <v>49.533333300000002</v>
      </c>
      <c r="G22" s="6">
        <v>45.174444399999999</v>
      </c>
      <c r="H22" s="7" t="s">
        <v>207</v>
      </c>
      <c r="I22" s="7" t="s">
        <v>208</v>
      </c>
      <c r="J22" s="2" t="s">
        <v>268</v>
      </c>
      <c r="K22" s="3" t="s">
        <v>210</v>
      </c>
      <c r="L22" s="3">
        <v>10</v>
      </c>
      <c r="M22" s="9">
        <v>43799</v>
      </c>
      <c r="N22" s="3"/>
      <c r="O22" s="2" t="s">
        <v>243</v>
      </c>
      <c r="P22" s="2"/>
    </row>
    <row r="23" spans="1:16" ht="38.25" hidden="1">
      <c r="A23" s="1">
        <v>61</v>
      </c>
      <c r="B23" s="2" t="s">
        <v>254</v>
      </c>
      <c r="C23" s="7" t="s">
        <v>224</v>
      </c>
      <c r="D23" s="8" t="s">
        <v>269</v>
      </c>
      <c r="E23" s="2" t="s">
        <v>270</v>
      </c>
      <c r="F23" s="6">
        <v>49.615833299999998</v>
      </c>
      <c r="G23" s="6">
        <v>45.349166699999998</v>
      </c>
      <c r="H23" s="7" t="s">
        <v>207</v>
      </c>
      <c r="I23" s="7" t="s">
        <v>208</v>
      </c>
      <c r="J23" s="2" t="s">
        <v>271</v>
      </c>
      <c r="K23" s="3" t="s">
        <v>210</v>
      </c>
      <c r="L23" s="3">
        <v>10</v>
      </c>
      <c r="M23" s="9">
        <v>43799</v>
      </c>
      <c r="N23" s="3"/>
      <c r="O23" s="2"/>
      <c r="P23" s="2"/>
    </row>
    <row r="24" spans="1:16" ht="38.25" hidden="1">
      <c r="A24" s="1">
        <v>65</v>
      </c>
      <c r="B24" s="2" t="s">
        <v>254</v>
      </c>
      <c r="C24" s="7" t="s">
        <v>255</v>
      </c>
      <c r="D24" s="8" t="s">
        <v>272</v>
      </c>
      <c r="E24" s="2" t="s">
        <v>273</v>
      </c>
      <c r="F24" s="6">
        <v>49.895277800000002</v>
      </c>
      <c r="G24" s="6">
        <v>45.375833299999996</v>
      </c>
      <c r="H24" s="7" t="s">
        <v>207</v>
      </c>
      <c r="I24" s="7" t="s">
        <v>208</v>
      </c>
      <c r="J24" s="2" t="s">
        <v>274</v>
      </c>
      <c r="K24" s="3" t="s">
        <v>210</v>
      </c>
      <c r="L24" s="3">
        <v>10</v>
      </c>
      <c r="M24" s="9">
        <v>43799</v>
      </c>
      <c r="N24" s="3"/>
      <c r="O24" s="2"/>
      <c r="P24" s="2"/>
    </row>
    <row r="25" spans="1:16" ht="38.25" hidden="1">
      <c r="A25" s="1">
        <v>67</v>
      </c>
      <c r="B25" s="2" t="s">
        <v>254</v>
      </c>
      <c r="C25" s="7" t="s">
        <v>255</v>
      </c>
      <c r="D25" s="8" t="s">
        <v>275</v>
      </c>
      <c r="E25" s="2" t="s">
        <v>276</v>
      </c>
      <c r="F25" s="6">
        <v>49.662500000000001</v>
      </c>
      <c r="G25" s="6">
        <v>45.739444399999996</v>
      </c>
      <c r="H25" s="7" t="s">
        <v>207</v>
      </c>
      <c r="I25" s="7" t="s">
        <v>208</v>
      </c>
      <c r="J25" s="2" t="s">
        <v>277</v>
      </c>
      <c r="K25" s="3" t="s">
        <v>210</v>
      </c>
      <c r="L25" s="3">
        <v>10</v>
      </c>
      <c r="M25" s="9">
        <v>43799</v>
      </c>
      <c r="N25" s="3"/>
      <c r="O25" s="2"/>
      <c r="P25" s="2"/>
    </row>
    <row r="26" spans="1:16" ht="38.25" hidden="1">
      <c r="A26" s="1">
        <v>86</v>
      </c>
      <c r="B26" s="2" t="s">
        <v>278</v>
      </c>
      <c r="C26" s="7" t="s">
        <v>215</v>
      </c>
      <c r="D26" s="8" t="s">
        <v>279</v>
      </c>
      <c r="E26" s="2" t="s">
        <v>280</v>
      </c>
      <c r="F26" s="6">
        <v>48.943611099999998</v>
      </c>
      <c r="G26" s="6">
        <v>43.8977778</v>
      </c>
      <c r="H26" s="7" t="s">
        <v>212</v>
      </c>
      <c r="I26" s="7" t="s">
        <v>212</v>
      </c>
      <c r="J26" s="2" t="s">
        <v>281</v>
      </c>
      <c r="K26" s="3" t="s">
        <v>210</v>
      </c>
      <c r="L26" s="3">
        <v>10</v>
      </c>
      <c r="M26" s="9">
        <v>43799</v>
      </c>
      <c r="N26" s="3"/>
      <c r="O26" s="2"/>
      <c r="P26" s="2"/>
    </row>
    <row r="27" spans="1:16" ht="153">
      <c r="A27" s="1">
        <v>90</v>
      </c>
      <c r="B27" s="2" t="s">
        <v>278</v>
      </c>
      <c r="C27" s="7" t="s">
        <v>282</v>
      </c>
      <c r="D27" s="8" t="s">
        <v>283</v>
      </c>
      <c r="E27" s="2" t="s">
        <v>284</v>
      </c>
      <c r="F27" s="6">
        <v>48.805785700000001</v>
      </c>
      <c r="G27" s="6">
        <v>44.475196799999999</v>
      </c>
      <c r="H27" s="7" t="s">
        <v>240</v>
      </c>
      <c r="I27" s="7" t="s">
        <v>241</v>
      </c>
      <c r="J27" s="2" t="s">
        <v>285</v>
      </c>
      <c r="K27" s="3" t="s">
        <v>210</v>
      </c>
      <c r="L27" s="3">
        <v>50</v>
      </c>
      <c r="M27" s="9">
        <v>43799</v>
      </c>
      <c r="N27" s="3"/>
      <c r="O27" s="2"/>
      <c r="P27" s="3" t="s">
        <v>288</v>
      </c>
    </row>
    <row r="28" spans="1:16" ht="63.75" hidden="1">
      <c r="A28" s="1">
        <v>91</v>
      </c>
      <c r="B28" s="2" t="s">
        <v>278</v>
      </c>
      <c r="C28" s="7" t="s">
        <v>224</v>
      </c>
      <c r="D28" s="8" t="s">
        <v>283</v>
      </c>
      <c r="E28" s="2" t="s">
        <v>286</v>
      </c>
      <c r="F28" s="6">
        <v>48.811483000000003</v>
      </c>
      <c r="G28" s="6">
        <v>44.483096000000003</v>
      </c>
      <c r="H28" s="7" t="s">
        <v>263</v>
      </c>
      <c r="I28" s="7" t="s">
        <v>264</v>
      </c>
      <c r="J28" s="2" t="s">
        <v>287</v>
      </c>
      <c r="K28" s="3" t="s">
        <v>210</v>
      </c>
      <c r="L28" s="3">
        <v>10</v>
      </c>
      <c r="M28" s="9">
        <v>43799</v>
      </c>
      <c r="N28" s="3"/>
      <c r="O28" s="2"/>
      <c r="P28" s="2"/>
    </row>
    <row r="29" spans="1:16" ht="38.25" hidden="1">
      <c r="A29" s="1">
        <v>93</v>
      </c>
      <c r="B29" s="2" t="s">
        <v>278</v>
      </c>
      <c r="C29" s="7" t="s">
        <v>215</v>
      </c>
      <c r="D29" s="8" t="s">
        <v>289</v>
      </c>
      <c r="E29" s="2" t="s">
        <v>290</v>
      </c>
      <c r="F29" s="6">
        <v>48.954722199999999</v>
      </c>
      <c r="G29" s="6">
        <v>44.305555599999998</v>
      </c>
      <c r="H29" s="7" t="s">
        <v>207</v>
      </c>
      <c r="I29" s="7" t="s">
        <v>208</v>
      </c>
      <c r="J29" s="2" t="s">
        <v>291</v>
      </c>
      <c r="K29" s="3" t="s">
        <v>210</v>
      </c>
      <c r="L29" s="3">
        <v>10</v>
      </c>
      <c r="M29" s="9">
        <v>43799</v>
      </c>
      <c r="N29" s="3"/>
      <c r="O29" s="2"/>
      <c r="P29" s="2"/>
    </row>
    <row r="30" spans="1:16" ht="38.25" hidden="1">
      <c r="A30" s="1">
        <v>94</v>
      </c>
      <c r="B30" s="2" t="s">
        <v>278</v>
      </c>
      <c r="C30" s="7" t="s">
        <v>215</v>
      </c>
      <c r="D30" s="8" t="s">
        <v>289</v>
      </c>
      <c r="E30" s="2" t="s">
        <v>292</v>
      </c>
      <c r="F30" s="6">
        <v>48.953888900000003</v>
      </c>
      <c r="G30" s="6">
        <v>44.307222199999998</v>
      </c>
      <c r="H30" s="7" t="s">
        <v>212</v>
      </c>
      <c r="I30" s="7" t="s">
        <v>212</v>
      </c>
      <c r="J30" s="2" t="s">
        <v>281</v>
      </c>
      <c r="K30" s="3" t="s">
        <v>210</v>
      </c>
      <c r="L30" s="3">
        <v>10</v>
      </c>
      <c r="M30" s="9">
        <v>43799</v>
      </c>
      <c r="N30" s="3"/>
      <c r="O30" s="2"/>
      <c r="P30" s="2"/>
    </row>
    <row r="31" spans="1:16" ht="38.25" hidden="1">
      <c r="A31" s="1">
        <v>99</v>
      </c>
      <c r="B31" s="2" t="s">
        <v>278</v>
      </c>
      <c r="C31" s="7" t="s">
        <v>224</v>
      </c>
      <c r="D31" s="8" t="s">
        <v>293</v>
      </c>
      <c r="E31" s="2" t="s">
        <v>294</v>
      </c>
      <c r="F31" s="6">
        <v>48.976111099999997</v>
      </c>
      <c r="G31" s="6">
        <v>44.571388900000002</v>
      </c>
      <c r="H31" s="7" t="s">
        <v>212</v>
      </c>
      <c r="I31" s="7" t="s">
        <v>212</v>
      </c>
      <c r="J31" s="2" t="s">
        <v>281</v>
      </c>
      <c r="K31" s="3" t="s">
        <v>210</v>
      </c>
      <c r="L31" s="3">
        <v>10</v>
      </c>
      <c r="M31" s="9">
        <v>43799</v>
      </c>
      <c r="N31" s="3"/>
      <c r="O31" s="2"/>
      <c r="P31" s="2"/>
    </row>
    <row r="32" spans="1:16" ht="38.25" hidden="1">
      <c r="A32" s="1">
        <v>101</v>
      </c>
      <c r="B32" s="2" t="s">
        <v>278</v>
      </c>
      <c r="C32" s="7" t="s">
        <v>255</v>
      </c>
      <c r="D32" s="8" t="s">
        <v>295</v>
      </c>
      <c r="E32" s="2" t="s">
        <v>296</v>
      </c>
      <c r="F32" s="6">
        <v>48.699444399999997</v>
      </c>
      <c r="G32" s="6">
        <v>43.981944400000003</v>
      </c>
      <c r="H32" s="7" t="s">
        <v>212</v>
      </c>
      <c r="I32" s="7" t="s">
        <v>212</v>
      </c>
      <c r="J32" s="2" t="s">
        <v>281</v>
      </c>
      <c r="K32" s="3" t="s">
        <v>210</v>
      </c>
      <c r="L32" s="3">
        <v>10</v>
      </c>
      <c r="M32" s="9">
        <v>43799</v>
      </c>
      <c r="N32" s="3"/>
      <c r="O32" s="2"/>
      <c r="P32" s="2"/>
    </row>
    <row r="33" spans="1:16" ht="114.75" hidden="1">
      <c r="A33" s="1">
        <v>102</v>
      </c>
      <c r="B33" s="2" t="s">
        <v>278</v>
      </c>
      <c r="C33" s="7" t="s">
        <v>224</v>
      </c>
      <c r="D33" s="8" t="s">
        <v>297</v>
      </c>
      <c r="E33" s="2" t="s">
        <v>298</v>
      </c>
      <c r="F33" s="6">
        <v>49.0191667</v>
      </c>
      <c r="G33" s="6">
        <v>44.229722199999998</v>
      </c>
      <c r="H33" s="7" t="s">
        <v>207</v>
      </c>
      <c r="I33" s="7" t="s">
        <v>208</v>
      </c>
      <c r="J33" s="2" t="s">
        <v>299</v>
      </c>
      <c r="K33" s="3" t="s">
        <v>210</v>
      </c>
      <c r="L33" s="3">
        <v>10</v>
      </c>
      <c r="M33" s="9">
        <v>43799</v>
      </c>
      <c r="N33" s="3"/>
      <c r="O33" s="2"/>
      <c r="P33" s="2" t="s">
        <v>300</v>
      </c>
    </row>
    <row r="34" spans="1:16" ht="114.75" hidden="1">
      <c r="A34" s="1">
        <v>104</v>
      </c>
      <c r="B34" s="2" t="s">
        <v>278</v>
      </c>
      <c r="C34" s="7" t="s">
        <v>215</v>
      </c>
      <c r="D34" s="8" t="s">
        <v>301</v>
      </c>
      <c r="E34" s="2" t="s">
        <v>302</v>
      </c>
      <c r="F34" s="6">
        <v>48.800277800000003</v>
      </c>
      <c r="G34" s="6">
        <v>44.236111100000002</v>
      </c>
      <c r="H34" s="7" t="s">
        <v>207</v>
      </c>
      <c r="I34" s="7" t="s">
        <v>208</v>
      </c>
      <c r="J34" s="2" t="s">
        <v>303</v>
      </c>
      <c r="K34" s="3" t="s">
        <v>210</v>
      </c>
      <c r="L34" s="3">
        <v>10</v>
      </c>
      <c r="M34" s="9">
        <v>43799</v>
      </c>
      <c r="N34" s="3"/>
      <c r="O34" s="2"/>
      <c r="P34" s="2" t="s">
        <v>304</v>
      </c>
    </row>
    <row r="35" spans="1:16" ht="114.75" hidden="1">
      <c r="A35" s="1">
        <v>109</v>
      </c>
      <c r="B35" s="2" t="s">
        <v>278</v>
      </c>
      <c r="C35" s="7" t="s">
        <v>224</v>
      </c>
      <c r="D35" s="8" t="s">
        <v>305</v>
      </c>
      <c r="E35" s="2" t="s">
        <v>306</v>
      </c>
      <c r="F35" s="6">
        <v>48.837222199999999</v>
      </c>
      <c r="G35" s="6">
        <v>44.301388899999999</v>
      </c>
      <c r="H35" s="7" t="s">
        <v>207</v>
      </c>
      <c r="I35" s="7" t="s">
        <v>208</v>
      </c>
      <c r="J35" s="2" t="s">
        <v>307</v>
      </c>
      <c r="K35" s="3" t="s">
        <v>210</v>
      </c>
      <c r="L35" s="3">
        <v>10</v>
      </c>
      <c r="M35" s="9">
        <v>43799</v>
      </c>
      <c r="N35" s="3"/>
      <c r="O35" s="2"/>
      <c r="P35" s="2" t="s">
        <v>309</v>
      </c>
    </row>
    <row r="36" spans="1:16" ht="51" hidden="1">
      <c r="A36" s="1">
        <v>110</v>
      </c>
      <c r="B36" s="2" t="s">
        <v>278</v>
      </c>
      <c r="C36" s="7" t="s">
        <v>224</v>
      </c>
      <c r="D36" s="8" t="s">
        <v>305</v>
      </c>
      <c r="E36" s="2" t="s">
        <v>308</v>
      </c>
      <c r="F36" s="6">
        <v>48.836111099999997</v>
      </c>
      <c r="G36" s="6">
        <v>44.302777800000001</v>
      </c>
      <c r="H36" s="7" t="s">
        <v>212</v>
      </c>
      <c r="I36" s="7" t="s">
        <v>212</v>
      </c>
      <c r="J36" s="2" t="s">
        <v>281</v>
      </c>
      <c r="K36" s="3" t="s">
        <v>210</v>
      </c>
      <c r="L36" s="3">
        <v>10</v>
      </c>
      <c r="M36" s="9">
        <v>43799</v>
      </c>
      <c r="N36" s="3"/>
      <c r="O36" s="2"/>
      <c r="P36" s="2"/>
    </row>
    <row r="37" spans="1:16" ht="51" hidden="1">
      <c r="A37" s="1">
        <v>112</v>
      </c>
      <c r="B37" s="2" t="s">
        <v>278</v>
      </c>
      <c r="C37" s="7" t="s">
        <v>310</v>
      </c>
      <c r="D37" s="8" t="s">
        <v>311</v>
      </c>
      <c r="E37" s="2" t="s">
        <v>312</v>
      </c>
      <c r="F37" s="6">
        <v>48.671111099999997</v>
      </c>
      <c r="G37" s="6">
        <v>44.052500000000002</v>
      </c>
      <c r="H37" s="7" t="s">
        <v>233</v>
      </c>
      <c r="I37" s="7" t="s">
        <v>234</v>
      </c>
      <c r="J37" s="2" t="s">
        <v>313</v>
      </c>
      <c r="K37" s="3" t="s">
        <v>210</v>
      </c>
      <c r="L37" s="3">
        <v>2</v>
      </c>
      <c r="M37" s="9">
        <v>43799</v>
      </c>
      <c r="N37" s="3"/>
      <c r="O37" s="2"/>
      <c r="P37" s="2"/>
    </row>
    <row r="38" spans="1:16" ht="114.75" hidden="1">
      <c r="A38" s="1">
        <v>113</v>
      </c>
      <c r="B38" s="2" t="s">
        <v>278</v>
      </c>
      <c r="C38" s="7" t="s">
        <v>282</v>
      </c>
      <c r="D38" s="8" t="s">
        <v>311</v>
      </c>
      <c r="E38" s="2" t="s">
        <v>314</v>
      </c>
      <c r="F38" s="6">
        <v>48.678888899999997</v>
      </c>
      <c r="G38" s="6">
        <v>44.0547222</v>
      </c>
      <c r="H38" s="7" t="s">
        <v>207</v>
      </c>
      <c r="I38" s="7" t="s">
        <v>208</v>
      </c>
      <c r="J38" s="2" t="s">
        <v>315</v>
      </c>
      <c r="K38" s="3" t="s">
        <v>210</v>
      </c>
      <c r="L38" s="3">
        <v>10</v>
      </c>
      <c r="M38" s="9">
        <v>43799</v>
      </c>
      <c r="N38" s="3"/>
      <c r="O38" s="2"/>
      <c r="P38" s="2" t="s">
        <v>316</v>
      </c>
    </row>
    <row r="39" spans="1:16" ht="114.75" hidden="1">
      <c r="A39" s="1">
        <v>115</v>
      </c>
      <c r="B39" s="2" t="s">
        <v>278</v>
      </c>
      <c r="C39" s="7" t="s">
        <v>255</v>
      </c>
      <c r="D39" s="8" t="s">
        <v>317</v>
      </c>
      <c r="E39" s="2" t="s">
        <v>318</v>
      </c>
      <c r="F39" s="6">
        <v>48.846944399999998</v>
      </c>
      <c r="G39" s="6">
        <v>44.5322222</v>
      </c>
      <c r="H39" s="7" t="s">
        <v>207</v>
      </c>
      <c r="I39" s="7" t="s">
        <v>208</v>
      </c>
      <c r="J39" s="2" t="s">
        <v>319</v>
      </c>
      <c r="K39" s="3" t="s">
        <v>210</v>
      </c>
      <c r="L39" s="3">
        <v>10</v>
      </c>
      <c r="M39" s="9">
        <v>43799</v>
      </c>
      <c r="N39" s="3"/>
      <c r="O39" s="2"/>
      <c r="P39" s="2" t="s">
        <v>321</v>
      </c>
    </row>
    <row r="40" spans="1:16" ht="38.25" hidden="1">
      <c r="A40" s="1">
        <v>116</v>
      </c>
      <c r="B40" s="2" t="s">
        <v>278</v>
      </c>
      <c r="C40" s="7" t="s">
        <v>255</v>
      </c>
      <c r="D40" s="8" t="s">
        <v>317</v>
      </c>
      <c r="E40" s="2" t="s">
        <v>320</v>
      </c>
      <c r="F40" s="6">
        <v>48.846944399999998</v>
      </c>
      <c r="G40" s="6">
        <v>44.5322222</v>
      </c>
      <c r="H40" s="7" t="s">
        <v>212</v>
      </c>
      <c r="I40" s="7" t="s">
        <v>212</v>
      </c>
      <c r="J40" s="2" t="s">
        <v>281</v>
      </c>
      <c r="K40" s="3" t="s">
        <v>210</v>
      </c>
      <c r="L40" s="3">
        <v>10</v>
      </c>
      <c r="M40" s="9">
        <v>43799</v>
      </c>
      <c r="N40" s="3"/>
      <c r="O40" s="2"/>
      <c r="P40" s="2"/>
    </row>
    <row r="41" spans="1:16" ht="38.25" hidden="1">
      <c r="A41" s="1">
        <v>119</v>
      </c>
      <c r="B41" s="2" t="s">
        <v>278</v>
      </c>
      <c r="C41" s="7" t="s">
        <v>215</v>
      </c>
      <c r="D41" s="8" t="s">
        <v>322</v>
      </c>
      <c r="E41" s="2" t="s">
        <v>323</v>
      </c>
      <c r="F41" s="6">
        <v>49.042777800000003</v>
      </c>
      <c r="G41" s="6">
        <v>44.024999999999999</v>
      </c>
      <c r="H41" s="7" t="s">
        <v>212</v>
      </c>
      <c r="I41" s="7" t="s">
        <v>212</v>
      </c>
      <c r="J41" s="2" t="s">
        <v>281</v>
      </c>
      <c r="K41" s="3" t="s">
        <v>210</v>
      </c>
      <c r="L41" s="3">
        <v>10</v>
      </c>
      <c r="M41" s="9">
        <v>43799</v>
      </c>
      <c r="N41" s="3"/>
      <c r="O41" s="2"/>
      <c r="P41" s="2"/>
    </row>
    <row r="42" spans="1:16" ht="51" hidden="1">
      <c r="A42" s="1">
        <v>121</v>
      </c>
      <c r="B42" s="2" t="s">
        <v>278</v>
      </c>
      <c r="C42" s="7" t="s">
        <v>215</v>
      </c>
      <c r="D42" s="8" t="s">
        <v>324</v>
      </c>
      <c r="E42" s="2" t="s">
        <v>325</v>
      </c>
      <c r="F42" s="6">
        <v>48.912777800000001</v>
      </c>
      <c r="G42" s="6">
        <v>43.818055600000001</v>
      </c>
      <c r="H42" s="7" t="s">
        <v>212</v>
      </c>
      <c r="I42" s="7" t="s">
        <v>212</v>
      </c>
      <c r="J42" s="2" t="s">
        <v>281</v>
      </c>
      <c r="K42" s="3" t="s">
        <v>210</v>
      </c>
      <c r="L42" s="3">
        <v>10</v>
      </c>
      <c r="M42" s="9">
        <v>43799</v>
      </c>
      <c r="N42" s="3"/>
      <c r="O42" s="2"/>
      <c r="P42" s="2"/>
    </row>
    <row r="43" spans="1:16" ht="51" hidden="1">
      <c r="A43" s="1">
        <v>123</v>
      </c>
      <c r="B43" s="2" t="s">
        <v>278</v>
      </c>
      <c r="C43" s="7" t="s">
        <v>224</v>
      </c>
      <c r="D43" s="8" t="s">
        <v>326</v>
      </c>
      <c r="E43" s="2" t="s">
        <v>327</v>
      </c>
      <c r="F43" s="6">
        <v>48.944166699999997</v>
      </c>
      <c r="G43" s="6">
        <v>44.220833300000002</v>
      </c>
      <c r="H43" s="7" t="s">
        <v>207</v>
      </c>
      <c r="I43" s="7" t="s">
        <v>208</v>
      </c>
      <c r="J43" s="2" t="s">
        <v>328</v>
      </c>
      <c r="K43" s="3" t="s">
        <v>210</v>
      </c>
      <c r="L43" s="3">
        <v>10</v>
      </c>
      <c r="M43" s="9">
        <v>43799</v>
      </c>
      <c r="N43" s="3"/>
      <c r="O43" s="2"/>
      <c r="P43" s="2"/>
    </row>
    <row r="44" spans="1:16" ht="51" hidden="1">
      <c r="A44" s="1">
        <v>124</v>
      </c>
      <c r="B44" s="2" t="s">
        <v>278</v>
      </c>
      <c r="C44" s="7" t="s">
        <v>224</v>
      </c>
      <c r="D44" s="8" t="s">
        <v>326</v>
      </c>
      <c r="E44" s="2" t="s">
        <v>329</v>
      </c>
      <c r="F44" s="6">
        <v>48.948333300000002</v>
      </c>
      <c r="G44" s="6">
        <v>44.211388900000003</v>
      </c>
      <c r="H44" s="7" t="s">
        <v>212</v>
      </c>
      <c r="I44" s="7" t="s">
        <v>212</v>
      </c>
      <c r="J44" s="2" t="s">
        <v>281</v>
      </c>
      <c r="K44" s="3" t="s">
        <v>210</v>
      </c>
      <c r="L44" s="3">
        <v>10</v>
      </c>
      <c r="M44" s="9">
        <v>43799</v>
      </c>
      <c r="N44" s="3"/>
      <c r="O44" s="2"/>
      <c r="P44" s="2"/>
    </row>
    <row r="45" spans="1:16" ht="51" hidden="1">
      <c r="A45" s="1">
        <v>126</v>
      </c>
      <c r="B45" s="2" t="s">
        <v>278</v>
      </c>
      <c r="C45" s="7" t="s">
        <v>224</v>
      </c>
      <c r="D45" s="8" t="s">
        <v>330</v>
      </c>
      <c r="E45" s="2" t="s">
        <v>331</v>
      </c>
      <c r="F45" s="6">
        <v>48.729722199999998</v>
      </c>
      <c r="G45" s="6">
        <v>44.389722200000001</v>
      </c>
      <c r="H45" s="7" t="s">
        <v>212</v>
      </c>
      <c r="I45" s="7" t="s">
        <v>212</v>
      </c>
      <c r="J45" s="2" t="s">
        <v>281</v>
      </c>
      <c r="K45" s="3" t="s">
        <v>210</v>
      </c>
      <c r="L45" s="3">
        <v>10</v>
      </c>
      <c r="M45" s="9">
        <v>43799</v>
      </c>
      <c r="N45" s="3"/>
      <c r="O45" s="2"/>
      <c r="P45" s="2"/>
    </row>
    <row r="46" spans="1:16" ht="63.75">
      <c r="A46" s="1">
        <v>129</v>
      </c>
      <c r="B46" s="2" t="s">
        <v>332</v>
      </c>
      <c r="C46" s="7" t="s">
        <v>333</v>
      </c>
      <c r="D46" s="8" t="s">
        <v>334</v>
      </c>
      <c r="E46" s="2" t="s">
        <v>335</v>
      </c>
      <c r="F46" s="6">
        <v>48.512544400000003</v>
      </c>
      <c r="G46" s="6">
        <v>44.576358200000001</v>
      </c>
      <c r="H46" s="7" t="s">
        <v>240</v>
      </c>
      <c r="I46" s="7" t="s">
        <v>241</v>
      </c>
      <c r="J46" s="2" t="s">
        <v>336</v>
      </c>
      <c r="K46" s="3" t="s">
        <v>210</v>
      </c>
      <c r="L46" s="3">
        <v>100</v>
      </c>
      <c r="M46" s="9">
        <v>43799</v>
      </c>
      <c r="N46" s="3"/>
      <c r="O46" s="2"/>
      <c r="P46" s="2"/>
    </row>
    <row r="47" spans="1:16" ht="63.75">
      <c r="A47" s="1">
        <v>130</v>
      </c>
      <c r="B47" s="2" t="s">
        <v>332</v>
      </c>
      <c r="C47" s="7" t="s">
        <v>333</v>
      </c>
      <c r="D47" s="8" t="s">
        <v>334</v>
      </c>
      <c r="E47" s="2" t="s">
        <v>337</v>
      </c>
      <c r="F47" s="6">
        <v>48.760333600000003</v>
      </c>
      <c r="G47" s="6">
        <v>44.481708699999999</v>
      </c>
      <c r="H47" s="7" t="s">
        <v>240</v>
      </c>
      <c r="I47" s="7" t="s">
        <v>241</v>
      </c>
      <c r="J47" s="2" t="s">
        <v>338</v>
      </c>
      <c r="K47" s="3" t="s">
        <v>210</v>
      </c>
      <c r="L47" s="3">
        <v>100</v>
      </c>
      <c r="M47" s="9">
        <v>43799</v>
      </c>
      <c r="N47" s="3"/>
      <c r="O47" s="2"/>
      <c r="P47" s="2"/>
    </row>
    <row r="48" spans="1:16" ht="63.75">
      <c r="A48" s="1">
        <v>131</v>
      </c>
      <c r="B48" s="2" t="s">
        <v>332</v>
      </c>
      <c r="C48" s="7" t="s">
        <v>333</v>
      </c>
      <c r="D48" s="8" t="s">
        <v>334</v>
      </c>
      <c r="E48" s="2" t="s">
        <v>339</v>
      </c>
      <c r="F48" s="6">
        <v>48.793425599999999</v>
      </c>
      <c r="G48" s="6">
        <v>44.5972765</v>
      </c>
      <c r="H48" s="7" t="s">
        <v>240</v>
      </c>
      <c r="I48" s="7" t="s">
        <v>241</v>
      </c>
      <c r="J48" s="2" t="s">
        <v>340</v>
      </c>
      <c r="K48" s="3" t="s">
        <v>210</v>
      </c>
      <c r="L48" s="3">
        <v>100</v>
      </c>
      <c r="M48" s="9">
        <v>43799</v>
      </c>
      <c r="N48" s="3"/>
      <c r="O48" s="2"/>
      <c r="P48" s="2"/>
    </row>
    <row r="49" spans="1:16" ht="63.75">
      <c r="A49" s="1">
        <v>132</v>
      </c>
      <c r="B49" s="2" t="s">
        <v>332</v>
      </c>
      <c r="C49" s="7" t="s">
        <v>333</v>
      </c>
      <c r="D49" s="8" t="s">
        <v>334</v>
      </c>
      <c r="E49" s="2" t="s">
        <v>341</v>
      </c>
      <c r="F49" s="6">
        <v>48.521957499999999</v>
      </c>
      <c r="G49" s="6">
        <v>44.585062399999998</v>
      </c>
      <c r="H49" s="7" t="s">
        <v>240</v>
      </c>
      <c r="I49" s="7" t="s">
        <v>241</v>
      </c>
      <c r="J49" s="2" t="s">
        <v>342</v>
      </c>
      <c r="K49" s="3" t="s">
        <v>210</v>
      </c>
      <c r="L49" s="3">
        <v>100</v>
      </c>
      <c r="M49" s="9">
        <v>43799</v>
      </c>
      <c r="N49" s="3"/>
      <c r="O49" s="2"/>
      <c r="P49" s="2"/>
    </row>
    <row r="50" spans="1:16" ht="63.75">
      <c r="A50" s="1">
        <v>133</v>
      </c>
      <c r="B50" s="2" t="s">
        <v>332</v>
      </c>
      <c r="C50" s="7" t="s">
        <v>333</v>
      </c>
      <c r="D50" s="8" t="s">
        <v>334</v>
      </c>
      <c r="E50" s="2" t="s">
        <v>343</v>
      </c>
      <c r="F50" s="6">
        <v>48.582323500000001</v>
      </c>
      <c r="G50" s="6">
        <v>44.417405600000002</v>
      </c>
      <c r="H50" s="7" t="s">
        <v>240</v>
      </c>
      <c r="I50" s="7" t="s">
        <v>241</v>
      </c>
      <c r="J50" s="2" t="s">
        <v>344</v>
      </c>
      <c r="K50" s="3" t="s">
        <v>210</v>
      </c>
      <c r="L50" s="3">
        <v>100</v>
      </c>
      <c r="M50" s="9">
        <v>43799</v>
      </c>
      <c r="N50" s="3"/>
      <c r="O50" s="2"/>
      <c r="P50" s="2"/>
    </row>
    <row r="51" spans="1:16" ht="63.75">
      <c r="A51" s="1">
        <v>134</v>
      </c>
      <c r="B51" s="2" t="s">
        <v>332</v>
      </c>
      <c r="C51" s="7" t="s">
        <v>333</v>
      </c>
      <c r="D51" s="8" t="s">
        <v>334</v>
      </c>
      <c r="E51" s="2" t="s">
        <v>345</v>
      </c>
      <c r="F51" s="6">
        <v>48.526231299999999</v>
      </c>
      <c r="G51" s="6">
        <v>44.483889699999999</v>
      </c>
      <c r="H51" s="7" t="s">
        <v>240</v>
      </c>
      <c r="I51" s="7" t="s">
        <v>241</v>
      </c>
      <c r="J51" s="2" t="s">
        <v>346</v>
      </c>
      <c r="K51" s="3" t="s">
        <v>210</v>
      </c>
      <c r="L51" s="3">
        <v>100</v>
      </c>
      <c r="M51" s="9">
        <v>43799</v>
      </c>
      <c r="N51" s="3"/>
      <c r="O51" s="2"/>
      <c r="P51" s="2"/>
    </row>
    <row r="52" spans="1:16" ht="63.75">
      <c r="A52" s="1">
        <v>135</v>
      </c>
      <c r="B52" s="2" t="s">
        <v>332</v>
      </c>
      <c r="C52" s="7" t="s">
        <v>333</v>
      </c>
      <c r="D52" s="8" t="s">
        <v>334</v>
      </c>
      <c r="E52" s="2" t="s">
        <v>347</v>
      </c>
      <c r="F52" s="6">
        <v>48.520235399999997</v>
      </c>
      <c r="G52" s="6">
        <v>44.566838400000002</v>
      </c>
      <c r="H52" s="7" t="s">
        <v>240</v>
      </c>
      <c r="I52" s="7" t="s">
        <v>241</v>
      </c>
      <c r="J52" s="2" t="s">
        <v>348</v>
      </c>
      <c r="K52" s="3" t="s">
        <v>210</v>
      </c>
      <c r="L52" s="3">
        <v>100</v>
      </c>
      <c r="M52" s="9">
        <v>43799</v>
      </c>
      <c r="N52" s="3"/>
      <c r="O52" s="2"/>
      <c r="P52" s="2"/>
    </row>
    <row r="53" spans="1:16" ht="63.75">
      <c r="A53" s="1">
        <v>136</v>
      </c>
      <c r="B53" s="2" t="s">
        <v>332</v>
      </c>
      <c r="C53" s="7" t="s">
        <v>333</v>
      </c>
      <c r="D53" s="8" t="s">
        <v>334</v>
      </c>
      <c r="E53" s="2" t="s">
        <v>349</v>
      </c>
      <c r="F53" s="6">
        <v>48.520939800000001</v>
      </c>
      <c r="G53" s="6">
        <v>44.599021</v>
      </c>
      <c r="H53" s="7" t="s">
        <v>240</v>
      </c>
      <c r="I53" s="7" t="s">
        <v>241</v>
      </c>
      <c r="J53" s="2" t="s">
        <v>350</v>
      </c>
      <c r="K53" s="3" t="s">
        <v>210</v>
      </c>
      <c r="L53" s="3">
        <v>100</v>
      </c>
      <c r="M53" s="9">
        <v>43799</v>
      </c>
      <c r="N53" s="3"/>
      <c r="O53" s="2"/>
      <c r="P53" s="2"/>
    </row>
    <row r="54" spans="1:16" ht="63.75">
      <c r="A54" s="1">
        <v>137</v>
      </c>
      <c r="B54" s="41" t="s">
        <v>332</v>
      </c>
      <c r="C54" s="42" t="s">
        <v>333</v>
      </c>
      <c r="D54" s="43" t="s">
        <v>334</v>
      </c>
      <c r="E54" s="41" t="s">
        <v>628</v>
      </c>
      <c r="F54" s="44">
        <v>48.692107</v>
      </c>
      <c r="G54" s="44">
        <v>44.490613000000003</v>
      </c>
      <c r="H54" s="42" t="s">
        <v>240</v>
      </c>
      <c r="I54" s="42" t="s">
        <v>241</v>
      </c>
      <c r="J54" s="41" t="s">
        <v>629</v>
      </c>
      <c r="K54" s="45" t="s">
        <v>210</v>
      </c>
      <c r="L54" s="45">
        <v>100</v>
      </c>
      <c r="M54" s="9">
        <v>43799</v>
      </c>
      <c r="N54" s="3"/>
      <c r="O54" s="2"/>
      <c r="P54" s="2"/>
    </row>
    <row r="55" spans="1:16" ht="63.75">
      <c r="A55" s="1">
        <v>139</v>
      </c>
      <c r="B55" s="2" t="s">
        <v>332</v>
      </c>
      <c r="C55" s="7" t="s">
        <v>333</v>
      </c>
      <c r="D55" s="8" t="s">
        <v>334</v>
      </c>
      <c r="E55" s="2" t="s">
        <v>351</v>
      </c>
      <c r="F55" s="6">
        <v>48.709422000000004</v>
      </c>
      <c r="G55" s="6">
        <v>44.527255400000001</v>
      </c>
      <c r="H55" s="7" t="s">
        <v>240</v>
      </c>
      <c r="I55" s="7" t="s">
        <v>241</v>
      </c>
      <c r="J55" s="2" t="s">
        <v>352</v>
      </c>
      <c r="K55" s="3" t="s">
        <v>210</v>
      </c>
      <c r="L55" s="3">
        <v>100</v>
      </c>
      <c r="M55" s="9">
        <v>43799</v>
      </c>
      <c r="N55" s="3"/>
      <c r="O55" s="2"/>
      <c r="P55" s="2"/>
    </row>
    <row r="56" spans="1:16" ht="63.75">
      <c r="A56" s="1">
        <v>141</v>
      </c>
      <c r="B56" s="2" t="s">
        <v>332</v>
      </c>
      <c r="C56" s="7" t="s">
        <v>333</v>
      </c>
      <c r="D56" s="8" t="s">
        <v>334</v>
      </c>
      <c r="E56" s="2" t="s">
        <v>353</v>
      </c>
      <c r="F56" s="6">
        <v>48.699891399999998</v>
      </c>
      <c r="G56" s="6">
        <v>44.469161700000001</v>
      </c>
      <c r="H56" s="7" t="s">
        <v>240</v>
      </c>
      <c r="I56" s="7" t="s">
        <v>241</v>
      </c>
      <c r="J56" s="2" t="s">
        <v>354</v>
      </c>
      <c r="K56" s="3" t="s">
        <v>210</v>
      </c>
      <c r="L56" s="3">
        <v>100</v>
      </c>
      <c r="M56" s="9">
        <v>43799</v>
      </c>
      <c r="N56" s="3"/>
      <c r="O56" s="2"/>
      <c r="P56" s="2"/>
    </row>
    <row r="57" spans="1:16" ht="76.5">
      <c r="A57" s="1">
        <v>143</v>
      </c>
      <c r="B57" s="2" t="s">
        <v>332</v>
      </c>
      <c r="C57" s="7" t="s">
        <v>333</v>
      </c>
      <c r="D57" s="8" t="s">
        <v>334</v>
      </c>
      <c r="E57" s="2" t="s">
        <v>355</v>
      </c>
      <c r="F57" s="6">
        <v>48.820908000000003</v>
      </c>
      <c r="G57" s="6">
        <v>44.638330000000003</v>
      </c>
      <c r="H57" s="7" t="s">
        <v>240</v>
      </c>
      <c r="I57" s="7" t="s">
        <v>241</v>
      </c>
      <c r="J57" s="2" t="s">
        <v>356</v>
      </c>
      <c r="K57" s="3" t="s">
        <v>210</v>
      </c>
      <c r="L57" s="3">
        <v>100</v>
      </c>
      <c r="M57" s="9">
        <v>43799</v>
      </c>
      <c r="N57" s="3"/>
      <c r="O57" s="2"/>
      <c r="P57" s="2"/>
    </row>
    <row r="58" spans="1:16" ht="76.5">
      <c r="A58" s="1">
        <v>144</v>
      </c>
      <c r="B58" s="2" t="s">
        <v>332</v>
      </c>
      <c r="C58" s="7" t="s">
        <v>333</v>
      </c>
      <c r="D58" s="8" t="s">
        <v>334</v>
      </c>
      <c r="E58" s="2" t="s">
        <v>357</v>
      </c>
      <c r="F58" s="6">
        <v>48.704147800000001</v>
      </c>
      <c r="G58" s="6">
        <v>44.490591100000003</v>
      </c>
      <c r="H58" s="7" t="s">
        <v>240</v>
      </c>
      <c r="I58" s="7" t="s">
        <v>241</v>
      </c>
      <c r="J58" s="2" t="s">
        <v>358</v>
      </c>
      <c r="K58" s="3" t="s">
        <v>210</v>
      </c>
      <c r="L58" s="3">
        <v>100</v>
      </c>
      <c r="M58" s="9">
        <v>43799</v>
      </c>
      <c r="N58" s="3"/>
      <c r="O58" s="2"/>
      <c r="P58" s="2"/>
    </row>
    <row r="59" spans="1:16" ht="63.75">
      <c r="A59" s="1">
        <v>145</v>
      </c>
      <c r="B59" s="2" t="s">
        <v>332</v>
      </c>
      <c r="C59" s="7" t="s">
        <v>333</v>
      </c>
      <c r="D59" s="8" t="s">
        <v>334</v>
      </c>
      <c r="E59" s="2" t="s">
        <v>359</v>
      </c>
      <c r="F59" s="6">
        <v>48.709147899999998</v>
      </c>
      <c r="G59" s="6">
        <v>44.469721800000002</v>
      </c>
      <c r="H59" s="7" t="s">
        <v>240</v>
      </c>
      <c r="I59" s="7" t="s">
        <v>241</v>
      </c>
      <c r="J59" s="2" t="s">
        <v>360</v>
      </c>
      <c r="K59" s="3" t="s">
        <v>210</v>
      </c>
      <c r="L59" s="3">
        <v>100</v>
      </c>
      <c r="M59" s="9">
        <v>43799</v>
      </c>
      <c r="N59" s="3"/>
      <c r="O59" s="2"/>
      <c r="P59" s="2"/>
    </row>
    <row r="60" spans="1:16" ht="63.75">
      <c r="A60" s="1">
        <v>146</v>
      </c>
      <c r="B60" s="2" t="s">
        <v>332</v>
      </c>
      <c r="C60" s="7" t="s">
        <v>333</v>
      </c>
      <c r="D60" s="8" t="s">
        <v>334</v>
      </c>
      <c r="E60" s="2" t="s">
        <v>361</v>
      </c>
      <c r="F60" s="6">
        <v>48.698955499999997</v>
      </c>
      <c r="G60" s="6">
        <v>44.4552324</v>
      </c>
      <c r="H60" s="7" t="s">
        <v>240</v>
      </c>
      <c r="I60" s="7" t="s">
        <v>241</v>
      </c>
      <c r="J60" s="2" t="s">
        <v>362</v>
      </c>
      <c r="K60" s="3" t="s">
        <v>210</v>
      </c>
      <c r="L60" s="3">
        <v>100</v>
      </c>
      <c r="M60" s="9">
        <v>43799</v>
      </c>
      <c r="N60" s="3"/>
      <c r="O60" s="2"/>
      <c r="P60" s="2"/>
    </row>
    <row r="61" spans="1:16" ht="63.75">
      <c r="A61" s="1">
        <v>147</v>
      </c>
      <c r="B61" s="2" t="s">
        <v>332</v>
      </c>
      <c r="C61" s="7" t="s">
        <v>333</v>
      </c>
      <c r="D61" s="8" t="s">
        <v>334</v>
      </c>
      <c r="E61" s="2" t="s">
        <v>363</v>
      </c>
      <c r="F61" s="6">
        <v>48.533292500000002</v>
      </c>
      <c r="G61" s="6">
        <v>44.465943099999997</v>
      </c>
      <c r="H61" s="7" t="s">
        <v>240</v>
      </c>
      <c r="I61" s="7" t="s">
        <v>241</v>
      </c>
      <c r="J61" s="2" t="s">
        <v>364</v>
      </c>
      <c r="K61" s="3" t="s">
        <v>210</v>
      </c>
      <c r="L61" s="3">
        <v>100</v>
      </c>
      <c r="M61" s="9">
        <v>43799</v>
      </c>
      <c r="N61" s="3"/>
      <c r="O61" s="2"/>
      <c r="P61" s="2"/>
    </row>
    <row r="62" spans="1:16" ht="63.75">
      <c r="A62" s="1">
        <v>148</v>
      </c>
      <c r="B62" s="41" t="s">
        <v>332</v>
      </c>
      <c r="C62" s="42" t="s">
        <v>333</v>
      </c>
      <c r="D62" s="43" t="s">
        <v>334</v>
      </c>
      <c r="E62" s="41" t="s">
        <v>630</v>
      </c>
      <c r="F62" s="44">
        <v>48.769025599999999</v>
      </c>
      <c r="G62" s="44">
        <v>44.500672700000003</v>
      </c>
      <c r="H62" s="42" t="s">
        <v>240</v>
      </c>
      <c r="I62" s="42" t="s">
        <v>241</v>
      </c>
      <c r="J62" s="41" t="s">
        <v>631</v>
      </c>
      <c r="K62" s="45" t="s">
        <v>210</v>
      </c>
      <c r="L62" s="45">
        <v>100</v>
      </c>
      <c r="M62" s="46">
        <v>43799</v>
      </c>
      <c r="N62" s="3"/>
      <c r="O62" s="2"/>
      <c r="P62" s="2"/>
    </row>
    <row r="63" spans="1:16" ht="63.75">
      <c r="A63" s="1">
        <v>150</v>
      </c>
      <c r="B63" s="2" t="s">
        <v>332</v>
      </c>
      <c r="C63" s="7" t="s">
        <v>333</v>
      </c>
      <c r="D63" s="8" t="s">
        <v>334</v>
      </c>
      <c r="E63" s="2" t="s">
        <v>365</v>
      </c>
      <c r="F63" s="6">
        <v>48.523091200000003</v>
      </c>
      <c r="G63" s="6">
        <v>44.557590300000001</v>
      </c>
      <c r="H63" s="7" t="s">
        <v>240</v>
      </c>
      <c r="I63" s="7" t="s">
        <v>241</v>
      </c>
      <c r="J63" s="2" t="s">
        <v>366</v>
      </c>
      <c r="K63" s="3" t="s">
        <v>210</v>
      </c>
      <c r="L63" s="3">
        <v>100</v>
      </c>
      <c r="M63" s="9">
        <v>43799</v>
      </c>
      <c r="N63" s="3"/>
      <c r="O63" s="2"/>
      <c r="P63" s="2"/>
    </row>
    <row r="64" spans="1:16" ht="63.75">
      <c r="A64" s="1">
        <v>154</v>
      </c>
      <c r="B64" s="2" t="s">
        <v>332</v>
      </c>
      <c r="C64" s="7" t="s">
        <v>333</v>
      </c>
      <c r="D64" s="8" t="s">
        <v>334</v>
      </c>
      <c r="E64" s="2" t="s">
        <v>367</v>
      </c>
      <c r="F64" s="6">
        <v>48.551981400000003</v>
      </c>
      <c r="G64" s="6">
        <v>44.443375699999997</v>
      </c>
      <c r="H64" s="7" t="s">
        <v>240</v>
      </c>
      <c r="I64" s="7" t="s">
        <v>241</v>
      </c>
      <c r="J64" s="2" t="s">
        <v>368</v>
      </c>
      <c r="K64" s="3" t="s">
        <v>210</v>
      </c>
      <c r="L64" s="3">
        <v>100</v>
      </c>
      <c r="M64" s="9">
        <v>43799</v>
      </c>
      <c r="N64" s="3"/>
      <c r="O64" s="2"/>
      <c r="P64" s="2"/>
    </row>
    <row r="65" spans="1:16" ht="63.75">
      <c r="A65" s="1">
        <v>156</v>
      </c>
      <c r="B65" s="41" t="s">
        <v>332</v>
      </c>
      <c r="C65" s="42" t="s">
        <v>333</v>
      </c>
      <c r="D65" s="43" t="s">
        <v>334</v>
      </c>
      <c r="E65" s="41" t="s">
        <v>632</v>
      </c>
      <c r="F65" s="44">
        <v>48.749957299999998</v>
      </c>
      <c r="G65" s="44">
        <v>44.503045</v>
      </c>
      <c r="H65" s="42" t="s">
        <v>240</v>
      </c>
      <c r="I65" s="42" t="s">
        <v>241</v>
      </c>
      <c r="J65" s="41" t="s">
        <v>633</v>
      </c>
      <c r="K65" s="45" t="s">
        <v>210</v>
      </c>
      <c r="L65" s="45">
        <v>100</v>
      </c>
      <c r="M65" s="46">
        <v>43799</v>
      </c>
      <c r="N65" s="3"/>
      <c r="O65" s="2"/>
      <c r="P65" s="2"/>
    </row>
    <row r="66" spans="1:16" ht="63.75">
      <c r="A66" s="1">
        <v>157</v>
      </c>
      <c r="B66" s="2" t="s">
        <v>332</v>
      </c>
      <c r="C66" s="7" t="s">
        <v>333</v>
      </c>
      <c r="D66" s="8" t="s">
        <v>334</v>
      </c>
      <c r="E66" s="2" t="s">
        <v>369</v>
      </c>
      <c r="F66" s="6">
        <v>48.665602999999997</v>
      </c>
      <c r="G66" s="6">
        <v>44.433410600000002</v>
      </c>
      <c r="H66" s="7" t="s">
        <v>240</v>
      </c>
      <c r="I66" s="7" t="s">
        <v>241</v>
      </c>
      <c r="J66" s="2" t="s">
        <v>370</v>
      </c>
      <c r="K66" s="3" t="s">
        <v>210</v>
      </c>
      <c r="L66" s="3">
        <v>100</v>
      </c>
      <c r="M66" s="9">
        <v>43799</v>
      </c>
      <c r="N66" s="3"/>
      <c r="O66" s="2"/>
      <c r="P66" s="2"/>
    </row>
    <row r="67" spans="1:16" ht="63.75">
      <c r="A67" s="1">
        <v>158</v>
      </c>
      <c r="B67" s="2" t="s">
        <v>332</v>
      </c>
      <c r="C67" s="7" t="s">
        <v>333</v>
      </c>
      <c r="D67" s="8" t="s">
        <v>334</v>
      </c>
      <c r="E67" s="2" t="s">
        <v>371</v>
      </c>
      <c r="F67" s="6">
        <v>48.609444600000003</v>
      </c>
      <c r="G67" s="6">
        <v>44.427360399999998</v>
      </c>
      <c r="H67" s="7" t="s">
        <v>240</v>
      </c>
      <c r="I67" s="7" t="s">
        <v>241</v>
      </c>
      <c r="J67" s="2" t="s">
        <v>372</v>
      </c>
      <c r="K67" s="3" t="s">
        <v>210</v>
      </c>
      <c r="L67" s="3">
        <v>100</v>
      </c>
      <c r="M67" s="9">
        <v>43799</v>
      </c>
      <c r="N67" s="3"/>
      <c r="O67" s="2"/>
      <c r="P67" s="2"/>
    </row>
    <row r="68" spans="1:16" ht="63.75">
      <c r="A68" s="1">
        <v>159</v>
      </c>
      <c r="B68" s="41" t="s">
        <v>332</v>
      </c>
      <c r="C68" s="42" t="s">
        <v>333</v>
      </c>
      <c r="D68" s="43" t="s">
        <v>334</v>
      </c>
      <c r="E68" s="41" t="s">
        <v>634</v>
      </c>
      <c r="F68" s="44">
        <v>48.689032300000001</v>
      </c>
      <c r="G68" s="44">
        <v>44.4703959</v>
      </c>
      <c r="H68" s="42" t="s">
        <v>240</v>
      </c>
      <c r="I68" s="42" t="s">
        <v>241</v>
      </c>
      <c r="J68" s="41" t="s">
        <v>635</v>
      </c>
      <c r="K68" s="45" t="s">
        <v>210</v>
      </c>
      <c r="L68" s="45">
        <v>100</v>
      </c>
      <c r="M68" s="9">
        <v>43799</v>
      </c>
      <c r="N68" s="3"/>
      <c r="O68" s="2"/>
      <c r="P68" s="2"/>
    </row>
    <row r="69" spans="1:16" ht="63.75">
      <c r="A69" s="1">
        <v>160</v>
      </c>
      <c r="B69" s="2" t="s">
        <v>332</v>
      </c>
      <c r="C69" s="7" t="s">
        <v>333</v>
      </c>
      <c r="D69" s="8" t="s">
        <v>334</v>
      </c>
      <c r="E69" s="2" t="s">
        <v>373</v>
      </c>
      <c r="F69" s="6">
        <v>48.769724799999999</v>
      </c>
      <c r="G69" s="6">
        <v>44.4860939</v>
      </c>
      <c r="H69" s="7" t="s">
        <v>240</v>
      </c>
      <c r="I69" s="7" t="s">
        <v>241</v>
      </c>
      <c r="J69" s="2" t="s">
        <v>374</v>
      </c>
      <c r="K69" s="3" t="s">
        <v>210</v>
      </c>
      <c r="L69" s="3">
        <v>100</v>
      </c>
      <c r="M69" s="9">
        <v>43799</v>
      </c>
      <c r="N69" s="3"/>
      <c r="O69" s="2"/>
      <c r="P69" s="2"/>
    </row>
    <row r="70" spans="1:16" ht="127.5">
      <c r="A70" s="1">
        <v>161</v>
      </c>
      <c r="B70" s="2" t="s">
        <v>332</v>
      </c>
      <c r="C70" s="7" t="s">
        <v>333</v>
      </c>
      <c r="D70" s="8" t="s">
        <v>334</v>
      </c>
      <c r="E70" s="2" t="s">
        <v>375</v>
      </c>
      <c r="F70" s="6">
        <v>48.596996900000001</v>
      </c>
      <c r="G70" s="6">
        <v>44.424256</v>
      </c>
      <c r="H70" s="7" t="s">
        <v>240</v>
      </c>
      <c r="I70" s="7" t="s">
        <v>241</v>
      </c>
      <c r="J70" s="2" t="s">
        <v>376</v>
      </c>
      <c r="K70" s="3" t="s">
        <v>210</v>
      </c>
      <c r="L70" s="3">
        <v>100</v>
      </c>
      <c r="M70" s="9">
        <v>43799</v>
      </c>
      <c r="N70" s="3"/>
      <c r="O70" s="2"/>
      <c r="P70" s="3" t="s">
        <v>383</v>
      </c>
    </row>
    <row r="71" spans="1:16" ht="76.5">
      <c r="A71" s="1">
        <v>162</v>
      </c>
      <c r="B71" s="2" t="s">
        <v>332</v>
      </c>
      <c r="C71" s="7" t="s">
        <v>333</v>
      </c>
      <c r="D71" s="8" t="s">
        <v>334</v>
      </c>
      <c r="E71" s="2" t="s">
        <v>377</v>
      </c>
      <c r="F71" s="6">
        <v>48.439312600000001</v>
      </c>
      <c r="G71" s="6">
        <v>44.429104199999998</v>
      </c>
      <c r="H71" s="7" t="s">
        <v>240</v>
      </c>
      <c r="I71" s="7" t="s">
        <v>241</v>
      </c>
      <c r="J71" s="2" t="s">
        <v>378</v>
      </c>
      <c r="K71" s="3" t="s">
        <v>210</v>
      </c>
      <c r="L71" s="3">
        <v>100</v>
      </c>
      <c r="M71" s="9">
        <v>43799</v>
      </c>
      <c r="N71" s="3"/>
      <c r="O71" s="2" t="s">
        <v>384</v>
      </c>
      <c r="P71" s="2"/>
    </row>
    <row r="72" spans="1:16" ht="63.75">
      <c r="A72" s="1">
        <v>163</v>
      </c>
      <c r="B72" s="2" t="s">
        <v>332</v>
      </c>
      <c r="C72" s="7" t="s">
        <v>333</v>
      </c>
      <c r="D72" s="8" t="s">
        <v>334</v>
      </c>
      <c r="E72" s="2" t="s">
        <v>379</v>
      </c>
      <c r="F72" s="6">
        <v>48.7942404</v>
      </c>
      <c r="G72" s="6">
        <v>44.585923899999997</v>
      </c>
      <c r="H72" s="7" t="s">
        <v>240</v>
      </c>
      <c r="I72" s="7" t="s">
        <v>241</v>
      </c>
      <c r="J72" s="2" t="s">
        <v>380</v>
      </c>
      <c r="K72" s="3" t="s">
        <v>210</v>
      </c>
      <c r="L72" s="3">
        <v>100</v>
      </c>
      <c r="M72" s="9">
        <v>43799</v>
      </c>
      <c r="N72" s="3"/>
      <c r="O72" s="2"/>
      <c r="P72" s="2"/>
    </row>
    <row r="73" spans="1:16" ht="63.75">
      <c r="A73" s="1">
        <v>164</v>
      </c>
      <c r="B73" s="2" t="s">
        <v>332</v>
      </c>
      <c r="C73" s="7" t="s">
        <v>333</v>
      </c>
      <c r="D73" s="8" t="s">
        <v>334</v>
      </c>
      <c r="E73" s="2" t="s">
        <v>381</v>
      </c>
      <c r="F73" s="6">
        <v>48.615065399999999</v>
      </c>
      <c r="G73" s="6">
        <v>44.418286999999999</v>
      </c>
      <c r="H73" s="7" t="s">
        <v>240</v>
      </c>
      <c r="I73" s="7" t="s">
        <v>241</v>
      </c>
      <c r="J73" s="2" t="s">
        <v>382</v>
      </c>
      <c r="K73" s="3" t="s">
        <v>210</v>
      </c>
      <c r="L73" s="3">
        <v>100</v>
      </c>
      <c r="M73" s="9">
        <v>43799</v>
      </c>
      <c r="N73" s="3"/>
      <c r="O73" s="2"/>
      <c r="P73" s="2"/>
    </row>
    <row r="74" spans="1:16" ht="63.75">
      <c r="A74" s="1">
        <v>166</v>
      </c>
      <c r="B74" s="2" t="s">
        <v>332</v>
      </c>
      <c r="C74" s="7" t="s">
        <v>333</v>
      </c>
      <c r="D74" s="8" t="s">
        <v>334</v>
      </c>
      <c r="E74" s="2" t="s">
        <v>385</v>
      </c>
      <c r="F74" s="6">
        <v>48.818005599999999</v>
      </c>
      <c r="G74" s="6">
        <v>44.622177800000003</v>
      </c>
      <c r="H74" s="7" t="s">
        <v>240</v>
      </c>
      <c r="I74" s="7" t="s">
        <v>241</v>
      </c>
      <c r="J74" s="2" t="s">
        <v>386</v>
      </c>
      <c r="K74" s="3" t="s">
        <v>210</v>
      </c>
      <c r="L74" s="3">
        <v>100</v>
      </c>
      <c r="M74" s="9">
        <v>43799</v>
      </c>
      <c r="N74" s="3"/>
      <c r="O74" s="2"/>
      <c r="P74" s="2"/>
    </row>
    <row r="75" spans="1:16" ht="63.75">
      <c r="A75" s="1">
        <v>168</v>
      </c>
      <c r="B75" s="41" t="s">
        <v>332</v>
      </c>
      <c r="C75" s="42" t="s">
        <v>333</v>
      </c>
      <c r="D75" s="43" t="s">
        <v>334</v>
      </c>
      <c r="E75" s="41" t="s">
        <v>636</v>
      </c>
      <c r="F75" s="44">
        <v>48.718759800000001</v>
      </c>
      <c r="G75" s="44">
        <v>44.4774976</v>
      </c>
      <c r="H75" s="42" t="s">
        <v>240</v>
      </c>
      <c r="I75" s="42" t="s">
        <v>241</v>
      </c>
      <c r="J75" s="41" t="s">
        <v>637</v>
      </c>
      <c r="K75" s="45" t="s">
        <v>210</v>
      </c>
      <c r="L75" s="45">
        <v>100</v>
      </c>
      <c r="M75" s="46">
        <v>43799</v>
      </c>
      <c r="N75" s="3"/>
      <c r="O75" s="2"/>
      <c r="P75" s="2"/>
    </row>
    <row r="76" spans="1:16" ht="63.75">
      <c r="A76" s="1">
        <v>169</v>
      </c>
      <c r="B76" s="2" t="s">
        <v>332</v>
      </c>
      <c r="C76" s="7" t="s">
        <v>333</v>
      </c>
      <c r="D76" s="8" t="s">
        <v>334</v>
      </c>
      <c r="E76" s="2" t="s">
        <v>387</v>
      </c>
      <c r="F76" s="6">
        <v>48.751353700000003</v>
      </c>
      <c r="G76" s="6">
        <v>44.480360599999997</v>
      </c>
      <c r="H76" s="7" t="s">
        <v>240</v>
      </c>
      <c r="I76" s="7" t="s">
        <v>241</v>
      </c>
      <c r="J76" s="2" t="s">
        <v>388</v>
      </c>
      <c r="K76" s="3" t="s">
        <v>210</v>
      </c>
      <c r="L76" s="3">
        <v>100</v>
      </c>
      <c r="M76" s="9">
        <v>43799</v>
      </c>
      <c r="N76" s="3"/>
      <c r="O76" s="2"/>
      <c r="P76" s="2"/>
    </row>
    <row r="77" spans="1:16" ht="63.75">
      <c r="A77" s="1">
        <v>171</v>
      </c>
      <c r="B77" s="2" t="s">
        <v>332</v>
      </c>
      <c r="C77" s="7" t="s">
        <v>333</v>
      </c>
      <c r="D77" s="8" t="s">
        <v>334</v>
      </c>
      <c r="E77" s="2" t="s">
        <v>389</v>
      </c>
      <c r="F77" s="6">
        <v>48.780023300000003</v>
      </c>
      <c r="G77" s="6">
        <v>44.546431499999997</v>
      </c>
      <c r="H77" s="7" t="s">
        <v>240</v>
      </c>
      <c r="I77" s="7" t="s">
        <v>241</v>
      </c>
      <c r="J77" s="2" t="s">
        <v>390</v>
      </c>
      <c r="K77" s="3" t="s">
        <v>210</v>
      </c>
      <c r="L77" s="3">
        <v>100</v>
      </c>
      <c r="M77" s="9">
        <v>43799</v>
      </c>
      <c r="N77" s="3"/>
      <c r="O77" s="2"/>
      <c r="P77" s="2"/>
    </row>
    <row r="78" spans="1:16" ht="63.75">
      <c r="A78" s="1">
        <v>173</v>
      </c>
      <c r="B78" s="2" t="s">
        <v>332</v>
      </c>
      <c r="C78" s="7" t="s">
        <v>333</v>
      </c>
      <c r="D78" s="8" t="s">
        <v>334</v>
      </c>
      <c r="E78" s="2" t="s">
        <v>391</v>
      </c>
      <c r="F78" s="6">
        <v>48.715301500000002</v>
      </c>
      <c r="G78" s="6">
        <v>44.489575500000001</v>
      </c>
      <c r="H78" s="7" t="s">
        <v>240</v>
      </c>
      <c r="I78" s="7" t="s">
        <v>241</v>
      </c>
      <c r="J78" s="2" t="s">
        <v>392</v>
      </c>
      <c r="K78" s="3" t="s">
        <v>210</v>
      </c>
      <c r="L78" s="3">
        <v>100</v>
      </c>
      <c r="M78" s="9">
        <v>43799</v>
      </c>
      <c r="N78" s="3"/>
      <c r="O78" s="2"/>
      <c r="P78" s="2"/>
    </row>
    <row r="79" spans="1:16" ht="63.75">
      <c r="A79" s="1">
        <v>176</v>
      </c>
      <c r="B79" s="2" t="s">
        <v>332</v>
      </c>
      <c r="C79" s="7" t="s">
        <v>333</v>
      </c>
      <c r="D79" s="8" t="s">
        <v>334</v>
      </c>
      <c r="E79" s="2" t="s">
        <v>393</v>
      </c>
      <c r="F79" s="6">
        <v>48.7975177</v>
      </c>
      <c r="G79" s="6">
        <v>44.586850599999998</v>
      </c>
      <c r="H79" s="7" t="s">
        <v>240</v>
      </c>
      <c r="I79" s="7" t="s">
        <v>241</v>
      </c>
      <c r="J79" s="2" t="s">
        <v>394</v>
      </c>
      <c r="K79" s="3" t="s">
        <v>210</v>
      </c>
      <c r="L79" s="3">
        <v>100</v>
      </c>
      <c r="M79" s="9">
        <v>43799</v>
      </c>
      <c r="N79" s="3"/>
      <c r="O79" s="2"/>
      <c r="P79" s="2"/>
    </row>
    <row r="80" spans="1:16" ht="63.75">
      <c r="A80" s="1">
        <v>177</v>
      </c>
      <c r="B80" s="2" t="s">
        <v>332</v>
      </c>
      <c r="C80" s="7" t="s">
        <v>333</v>
      </c>
      <c r="D80" s="8" t="s">
        <v>334</v>
      </c>
      <c r="E80" s="2" t="s">
        <v>395</v>
      </c>
      <c r="F80" s="6">
        <v>48.760645500000003</v>
      </c>
      <c r="G80" s="6">
        <v>44.486780600000003</v>
      </c>
      <c r="H80" s="7" t="s">
        <v>240</v>
      </c>
      <c r="I80" s="7" t="s">
        <v>241</v>
      </c>
      <c r="J80" s="2" t="s">
        <v>396</v>
      </c>
      <c r="K80" s="3" t="s">
        <v>210</v>
      </c>
      <c r="L80" s="3">
        <v>100</v>
      </c>
      <c r="M80" s="9">
        <v>43799</v>
      </c>
      <c r="N80" s="3"/>
      <c r="O80" s="2"/>
      <c r="P80" s="2"/>
    </row>
    <row r="81" spans="1:16" ht="63.75">
      <c r="A81" s="1">
        <v>178</v>
      </c>
      <c r="B81" s="2" t="s">
        <v>332</v>
      </c>
      <c r="C81" s="7" t="s">
        <v>333</v>
      </c>
      <c r="D81" s="8" t="s">
        <v>334</v>
      </c>
      <c r="E81" s="2" t="s">
        <v>397</v>
      </c>
      <c r="F81" s="6">
        <v>48.788584700000001</v>
      </c>
      <c r="G81" s="6">
        <v>44.587448999999999</v>
      </c>
      <c r="H81" s="7" t="s">
        <v>240</v>
      </c>
      <c r="I81" s="7" t="s">
        <v>241</v>
      </c>
      <c r="J81" s="2" t="s">
        <v>398</v>
      </c>
      <c r="K81" s="3" t="s">
        <v>210</v>
      </c>
      <c r="L81" s="3">
        <v>100</v>
      </c>
      <c r="M81" s="9">
        <v>43799</v>
      </c>
      <c r="N81" s="3"/>
      <c r="O81" s="2"/>
      <c r="P81" s="2"/>
    </row>
    <row r="82" spans="1:16" ht="63.75">
      <c r="A82" s="1">
        <v>179</v>
      </c>
      <c r="B82" s="2" t="s">
        <v>332</v>
      </c>
      <c r="C82" s="7" t="s">
        <v>333</v>
      </c>
      <c r="D82" s="8" t="s">
        <v>334</v>
      </c>
      <c r="E82" s="2" t="s">
        <v>399</v>
      </c>
      <c r="F82" s="6">
        <v>48.786256100000003</v>
      </c>
      <c r="G82" s="6">
        <v>44.570848599999998</v>
      </c>
      <c r="H82" s="7" t="s">
        <v>240</v>
      </c>
      <c r="I82" s="7" t="s">
        <v>241</v>
      </c>
      <c r="J82" s="2" t="s">
        <v>400</v>
      </c>
      <c r="K82" s="3" t="s">
        <v>210</v>
      </c>
      <c r="L82" s="3">
        <v>100</v>
      </c>
      <c r="M82" s="9">
        <v>43799</v>
      </c>
      <c r="N82" s="3"/>
      <c r="O82" s="2"/>
      <c r="P82" s="2"/>
    </row>
    <row r="83" spans="1:16" ht="63.75">
      <c r="A83" s="1">
        <v>180</v>
      </c>
      <c r="B83" s="2" t="s">
        <v>332</v>
      </c>
      <c r="C83" s="7" t="s">
        <v>333</v>
      </c>
      <c r="D83" s="8" t="s">
        <v>334</v>
      </c>
      <c r="E83" s="2" t="s">
        <v>401</v>
      </c>
      <c r="F83" s="6">
        <v>48.672263000000001</v>
      </c>
      <c r="G83" s="6">
        <v>44.473727400000001</v>
      </c>
      <c r="H83" s="7" t="s">
        <v>240</v>
      </c>
      <c r="I83" s="7" t="s">
        <v>241</v>
      </c>
      <c r="J83" s="2" t="s">
        <v>402</v>
      </c>
      <c r="K83" s="3" t="s">
        <v>210</v>
      </c>
      <c r="L83" s="3">
        <v>100</v>
      </c>
      <c r="M83" s="9">
        <v>43799</v>
      </c>
      <c r="N83" s="3"/>
      <c r="O83" s="2"/>
      <c r="P83" s="2"/>
    </row>
    <row r="84" spans="1:16" ht="63.75">
      <c r="A84" s="1">
        <v>181</v>
      </c>
      <c r="B84" s="2" t="s">
        <v>332</v>
      </c>
      <c r="C84" s="7" t="s">
        <v>333</v>
      </c>
      <c r="D84" s="8" t="s">
        <v>334</v>
      </c>
      <c r="E84" s="2" t="s">
        <v>403</v>
      </c>
      <c r="F84" s="6">
        <v>48.770443899999997</v>
      </c>
      <c r="G84" s="6">
        <v>44.4807785</v>
      </c>
      <c r="H84" s="7" t="s">
        <v>240</v>
      </c>
      <c r="I84" s="7" t="s">
        <v>241</v>
      </c>
      <c r="J84" s="2" t="s">
        <v>404</v>
      </c>
      <c r="K84" s="3" t="s">
        <v>210</v>
      </c>
      <c r="L84" s="3">
        <v>100</v>
      </c>
      <c r="M84" s="9">
        <v>43799</v>
      </c>
      <c r="N84" s="3"/>
      <c r="O84" s="2"/>
      <c r="P84" s="2"/>
    </row>
    <row r="85" spans="1:16" ht="63.75">
      <c r="A85" s="1">
        <v>182</v>
      </c>
      <c r="B85" s="2" t="s">
        <v>332</v>
      </c>
      <c r="C85" s="7" t="s">
        <v>333</v>
      </c>
      <c r="D85" s="8" t="s">
        <v>334</v>
      </c>
      <c r="E85" s="2" t="s">
        <v>405</v>
      </c>
      <c r="F85" s="6">
        <v>48.842201000000003</v>
      </c>
      <c r="G85" s="6">
        <v>44.643292299999999</v>
      </c>
      <c r="H85" s="7" t="s">
        <v>240</v>
      </c>
      <c r="I85" s="7" t="s">
        <v>241</v>
      </c>
      <c r="J85" s="2" t="s">
        <v>406</v>
      </c>
      <c r="K85" s="3" t="s">
        <v>210</v>
      </c>
      <c r="L85" s="3">
        <v>100</v>
      </c>
      <c r="M85" s="9">
        <v>43799</v>
      </c>
      <c r="N85" s="3"/>
      <c r="O85" s="2"/>
      <c r="P85" s="2"/>
    </row>
    <row r="86" spans="1:16" ht="63.75">
      <c r="A86" s="1">
        <v>183</v>
      </c>
      <c r="B86" s="2" t="s">
        <v>332</v>
      </c>
      <c r="C86" s="7" t="s">
        <v>333</v>
      </c>
      <c r="D86" s="8" t="s">
        <v>334</v>
      </c>
      <c r="E86" s="2" t="s">
        <v>407</v>
      </c>
      <c r="F86" s="6">
        <v>48.521213299999999</v>
      </c>
      <c r="G86" s="6">
        <v>44.511912500000001</v>
      </c>
      <c r="H86" s="7" t="s">
        <v>240</v>
      </c>
      <c r="I86" s="7" t="s">
        <v>241</v>
      </c>
      <c r="J86" s="2" t="s">
        <v>408</v>
      </c>
      <c r="K86" s="3" t="s">
        <v>210</v>
      </c>
      <c r="L86" s="3">
        <v>100</v>
      </c>
      <c r="M86" s="9">
        <v>43799</v>
      </c>
      <c r="N86" s="3"/>
      <c r="O86" s="2"/>
      <c r="P86" s="2"/>
    </row>
    <row r="87" spans="1:16" ht="63.75">
      <c r="A87" s="1">
        <v>185</v>
      </c>
      <c r="B87" s="2" t="s">
        <v>332</v>
      </c>
      <c r="C87" s="7" t="s">
        <v>333</v>
      </c>
      <c r="D87" s="8" t="s">
        <v>334</v>
      </c>
      <c r="E87" s="2" t="s">
        <v>409</v>
      </c>
      <c r="F87" s="6">
        <v>48.511512799999998</v>
      </c>
      <c r="G87" s="6">
        <v>44.538771199999999</v>
      </c>
      <c r="H87" s="7" t="s">
        <v>240</v>
      </c>
      <c r="I87" s="7" t="s">
        <v>241</v>
      </c>
      <c r="J87" s="2" t="s">
        <v>410</v>
      </c>
      <c r="K87" s="3" t="s">
        <v>210</v>
      </c>
      <c r="L87" s="3">
        <v>100</v>
      </c>
      <c r="M87" s="9">
        <v>43799</v>
      </c>
      <c r="N87" s="3"/>
      <c r="O87" s="2"/>
      <c r="P87" s="2"/>
    </row>
    <row r="88" spans="1:16" ht="63.75">
      <c r="A88" s="1">
        <v>186</v>
      </c>
      <c r="B88" s="2" t="s">
        <v>332</v>
      </c>
      <c r="C88" s="7" t="s">
        <v>333</v>
      </c>
      <c r="D88" s="8" t="s">
        <v>334</v>
      </c>
      <c r="E88" s="2" t="s">
        <v>411</v>
      </c>
      <c r="F88" s="6">
        <v>48.723257400000001</v>
      </c>
      <c r="G88" s="6">
        <v>44.500779000000001</v>
      </c>
      <c r="H88" s="7" t="s">
        <v>240</v>
      </c>
      <c r="I88" s="7" t="s">
        <v>241</v>
      </c>
      <c r="J88" s="2" t="s">
        <v>412</v>
      </c>
      <c r="K88" s="3" t="s">
        <v>210</v>
      </c>
      <c r="L88" s="3">
        <v>100</v>
      </c>
      <c r="M88" s="9">
        <v>43799</v>
      </c>
      <c r="N88" s="3"/>
      <c r="O88" s="2"/>
      <c r="P88" s="2"/>
    </row>
    <row r="89" spans="1:16" ht="63.75">
      <c r="A89" s="1">
        <v>188</v>
      </c>
      <c r="B89" s="2" t="s">
        <v>332</v>
      </c>
      <c r="C89" s="7" t="s">
        <v>333</v>
      </c>
      <c r="D89" s="8" t="s">
        <v>334</v>
      </c>
      <c r="E89" s="2" t="s">
        <v>413</v>
      </c>
      <c r="F89" s="6">
        <v>48.507248599999997</v>
      </c>
      <c r="G89" s="6">
        <v>44.566957500000001</v>
      </c>
      <c r="H89" s="7" t="s">
        <v>240</v>
      </c>
      <c r="I89" s="7" t="s">
        <v>241</v>
      </c>
      <c r="J89" s="2" t="s">
        <v>414</v>
      </c>
      <c r="K89" s="3" t="s">
        <v>210</v>
      </c>
      <c r="L89" s="3">
        <v>100</v>
      </c>
      <c r="M89" s="9">
        <v>43799</v>
      </c>
      <c r="N89" s="3"/>
      <c r="O89" s="2"/>
      <c r="P89" s="2"/>
    </row>
    <row r="90" spans="1:16" ht="63.75">
      <c r="A90" s="1">
        <v>189</v>
      </c>
      <c r="B90" s="2" t="s">
        <v>332</v>
      </c>
      <c r="C90" s="7" t="s">
        <v>333</v>
      </c>
      <c r="D90" s="8" t="s">
        <v>334</v>
      </c>
      <c r="E90" s="2" t="s">
        <v>415</v>
      </c>
      <c r="F90" s="6">
        <v>48.688460800000001</v>
      </c>
      <c r="G90" s="6">
        <v>44.413552099999997</v>
      </c>
      <c r="H90" s="7" t="s">
        <v>240</v>
      </c>
      <c r="I90" s="7" t="s">
        <v>241</v>
      </c>
      <c r="J90" s="2" t="s">
        <v>416</v>
      </c>
      <c r="K90" s="3" t="s">
        <v>210</v>
      </c>
      <c r="L90" s="3">
        <v>100</v>
      </c>
      <c r="M90" s="9">
        <v>43799</v>
      </c>
      <c r="N90" s="3"/>
      <c r="O90" s="2"/>
      <c r="P90" s="2"/>
    </row>
    <row r="91" spans="1:16" ht="63.75">
      <c r="A91" s="1">
        <v>190</v>
      </c>
      <c r="B91" s="41" t="s">
        <v>332</v>
      </c>
      <c r="C91" s="42" t="s">
        <v>333</v>
      </c>
      <c r="D91" s="43" t="s">
        <v>334</v>
      </c>
      <c r="E91" s="2" t="s">
        <v>638</v>
      </c>
      <c r="F91" s="44">
        <v>48.720126299999997</v>
      </c>
      <c r="G91" s="44">
        <v>44.512817499999997</v>
      </c>
      <c r="H91" s="42" t="s">
        <v>240</v>
      </c>
      <c r="I91" s="42" t="s">
        <v>241</v>
      </c>
      <c r="J91" s="41" t="s">
        <v>639</v>
      </c>
      <c r="K91" s="45" t="s">
        <v>210</v>
      </c>
      <c r="L91" s="45">
        <v>100</v>
      </c>
      <c r="M91" s="46">
        <v>43799</v>
      </c>
      <c r="N91" s="3"/>
      <c r="O91" s="2"/>
      <c r="P91" s="2"/>
    </row>
    <row r="92" spans="1:16" ht="63.75">
      <c r="A92" s="1">
        <v>191</v>
      </c>
      <c r="B92" s="2" t="s">
        <v>332</v>
      </c>
      <c r="C92" s="7" t="s">
        <v>333</v>
      </c>
      <c r="D92" s="8" t="s">
        <v>334</v>
      </c>
      <c r="E92" s="2" t="s">
        <v>417</v>
      </c>
      <c r="F92" s="6">
        <v>48.754452299999997</v>
      </c>
      <c r="G92" s="6">
        <v>44.550005300000002</v>
      </c>
      <c r="H92" s="7" t="s">
        <v>240</v>
      </c>
      <c r="I92" s="7" t="s">
        <v>241</v>
      </c>
      <c r="J92" s="2" t="s">
        <v>418</v>
      </c>
      <c r="K92" s="3" t="s">
        <v>210</v>
      </c>
      <c r="L92" s="3">
        <v>100</v>
      </c>
      <c r="M92" s="9">
        <v>43799</v>
      </c>
      <c r="N92" s="3"/>
      <c r="O92" s="2"/>
      <c r="P92" s="2"/>
    </row>
    <row r="93" spans="1:16" ht="63.75">
      <c r="A93" s="1">
        <v>192</v>
      </c>
      <c r="B93" s="2" t="s">
        <v>332</v>
      </c>
      <c r="C93" s="7" t="s">
        <v>333</v>
      </c>
      <c r="D93" s="8" t="s">
        <v>334</v>
      </c>
      <c r="E93" s="2" t="s">
        <v>419</v>
      </c>
      <c r="F93" s="6">
        <v>48.8063802</v>
      </c>
      <c r="G93" s="6">
        <v>44.599573499999998</v>
      </c>
      <c r="H93" s="7" t="s">
        <v>240</v>
      </c>
      <c r="I93" s="7" t="s">
        <v>241</v>
      </c>
      <c r="J93" s="2" t="s">
        <v>420</v>
      </c>
      <c r="K93" s="3" t="s">
        <v>210</v>
      </c>
      <c r="L93" s="3">
        <v>100</v>
      </c>
      <c r="M93" s="9">
        <v>43799</v>
      </c>
      <c r="N93" s="3"/>
      <c r="O93" s="2"/>
      <c r="P93" s="2"/>
    </row>
    <row r="94" spans="1:16" ht="63.75">
      <c r="A94" s="1">
        <v>193</v>
      </c>
      <c r="B94" s="2" t="s">
        <v>332</v>
      </c>
      <c r="C94" s="7" t="s">
        <v>333</v>
      </c>
      <c r="D94" s="8" t="s">
        <v>334</v>
      </c>
      <c r="E94" s="2" t="s">
        <v>421</v>
      </c>
      <c r="F94" s="6">
        <v>48.776709599999997</v>
      </c>
      <c r="G94" s="6">
        <v>44.542735299999997</v>
      </c>
      <c r="H94" s="7" t="s">
        <v>240</v>
      </c>
      <c r="I94" s="7" t="s">
        <v>241</v>
      </c>
      <c r="J94" s="2" t="s">
        <v>422</v>
      </c>
      <c r="K94" s="3" t="s">
        <v>210</v>
      </c>
      <c r="L94" s="3">
        <v>100</v>
      </c>
      <c r="M94" s="9">
        <v>43799</v>
      </c>
      <c r="N94" s="3"/>
      <c r="O94" s="2"/>
      <c r="P94" s="2"/>
    </row>
    <row r="95" spans="1:16" ht="63.75">
      <c r="A95" s="1">
        <v>194</v>
      </c>
      <c r="B95" s="2" t="s">
        <v>332</v>
      </c>
      <c r="C95" s="7" t="s">
        <v>333</v>
      </c>
      <c r="D95" s="8" t="s">
        <v>334</v>
      </c>
      <c r="E95" s="2" t="s">
        <v>423</v>
      </c>
      <c r="F95" s="6">
        <v>48.5129448</v>
      </c>
      <c r="G95" s="6">
        <v>44.560277800000001</v>
      </c>
      <c r="H95" s="7" t="s">
        <v>240</v>
      </c>
      <c r="I95" s="7" t="s">
        <v>241</v>
      </c>
      <c r="J95" s="2" t="s">
        <v>424</v>
      </c>
      <c r="K95" s="3" t="s">
        <v>210</v>
      </c>
      <c r="L95" s="3">
        <v>100</v>
      </c>
      <c r="M95" s="9">
        <v>43799</v>
      </c>
      <c r="N95" s="3"/>
      <c r="O95" s="2"/>
      <c r="P95" s="2"/>
    </row>
    <row r="96" spans="1:16" ht="63.75">
      <c r="A96" s="1">
        <v>195</v>
      </c>
      <c r="B96" s="2" t="s">
        <v>332</v>
      </c>
      <c r="C96" s="7" t="s">
        <v>333</v>
      </c>
      <c r="D96" s="8" t="s">
        <v>334</v>
      </c>
      <c r="E96" s="2" t="s">
        <v>425</v>
      </c>
      <c r="F96" s="6">
        <v>48.511794899999998</v>
      </c>
      <c r="G96" s="6">
        <v>44.578195200000003</v>
      </c>
      <c r="H96" s="7" t="s">
        <v>240</v>
      </c>
      <c r="I96" s="7" t="s">
        <v>241</v>
      </c>
      <c r="J96" s="2" t="s">
        <v>426</v>
      </c>
      <c r="K96" s="3" t="s">
        <v>210</v>
      </c>
      <c r="L96" s="3">
        <v>100</v>
      </c>
      <c r="M96" s="9">
        <v>43799</v>
      </c>
      <c r="N96" s="3"/>
      <c r="O96" s="2"/>
      <c r="P96" s="2"/>
    </row>
    <row r="97" spans="1:16" ht="63.75">
      <c r="A97" s="1">
        <v>197</v>
      </c>
      <c r="B97" s="2" t="s">
        <v>332</v>
      </c>
      <c r="C97" s="7" t="s">
        <v>333</v>
      </c>
      <c r="D97" s="8" t="s">
        <v>334</v>
      </c>
      <c r="E97" s="2" t="s">
        <v>427</v>
      </c>
      <c r="F97" s="6">
        <v>48.820599000000001</v>
      </c>
      <c r="G97" s="6">
        <v>44.640929399999997</v>
      </c>
      <c r="H97" s="7" t="s">
        <v>240</v>
      </c>
      <c r="I97" s="7" t="s">
        <v>241</v>
      </c>
      <c r="J97" s="2" t="s">
        <v>428</v>
      </c>
      <c r="K97" s="3" t="s">
        <v>210</v>
      </c>
      <c r="L97" s="3">
        <v>100</v>
      </c>
      <c r="M97" s="9">
        <v>43799</v>
      </c>
      <c r="N97" s="3"/>
      <c r="O97" s="2"/>
      <c r="P97" s="2"/>
    </row>
    <row r="98" spans="1:16" ht="63.75">
      <c r="A98" s="1">
        <v>198</v>
      </c>
      <c r="B98" s="2" t="s">
        <v>332</v>
      </c>
      <c r="C98" s="7" t="s">
        <v>333</v>
      </c>
      <c r="D98" s="8" t="s">
        <v>334</v>
      </c>
      <c r="E98" s="2" t="s">
        <v>429</v>
      </c>
      <c r="F98" s="6">
        <v>48.508226499999999</v>
      </c>
      <c r="G98" s="6">
        <v>44.522473499999997</v>
      </c>
      <c r="H98" s="7" t="s">
        <v>240</v>
      </c>
      <c r="I98" s="7" t="s">
        <v>241</v>
      </c>
      <c r="J98" s="2" t="s">
        <v>430</v>
      </c>
      <c r="K98" s="3" t="s">
        <v>210</v>
      </c>
      <c r="L98" s="3">
        <v>100</v>
      </c>
      <c r="M98" s="9">
        <v>43799</v>
      </c>
      <c r="N98" s="3"/>
      <c r="O98" s="2"/>
      <c r="P98" s="2"/>
    </row>
    <row r="99" spans="1:16" ht="63.75">
      <c r="A99" s="1">
        <v>199</v>
      </c>
      <c r="B99" s="2" t="s">
        <v>332</v>
      </c>
      <c r="C99" s="7" t="s">
        <v>333</v>
      </c>
      <c r="D99" s="8" t="s">
        <v>334</v>
      </c>
      <c r="E99" s="2" t="s">
        <v>431</v>
      </c>
      <c r="F99" s="6">
        <v>48.512493599999999</v>
      </c>
      <c r="G99" s="6">
        <v>44.533599600000002</v>
      </c>
      <c r="H99" s="7" t="s">
        <v>240</v>
      </c>
      <c r="I99" s="7" t="s">
        <v>241</v>
      </c>
      <c r="J99" s="2" t="s">
        <v>432</v>
      </c>
      <c r="K99" s="3" t="s">
        <v>210</v>
      </c>
      <c r="L99" s="3">
        <v>100</v>
      </c>
      <c r="M99" s="9">
        <v>43799</v>
      </c>
      <c r="N99" s="3"/>
      <c r="O99" s="2"/>
      <c r="P99" s="2"/>
    </row>
    <row r="100" spans="1:16" ht="63.75">
      <c r="A100" s="1">
        <v>201</v>
      </c>
      <c r="B100" s="41" t="s">
        <v>332</v>
      </c>
      <c r="C100" s="42" t="s">
        <v>333</v>
      </c>
      <c r="D100" s="43" t="s">
        <v>334</v>
      </c>
      <c r="E100" s="41" t="s">
        <v>640</v>
      </c>
      <c r="F100" s="44">
        <v>48.763865699999997</v>
      </c>
      <c r="G100" s="44">
        <v>44.544953100000001</v>
      </c>
      <c r="H100" s="42" t="s">
        <v>240</v>
      </c>
      <c r="I100" s="42" t="s">
        <v>241</v>
      </c>
      <c r="J100" s="41" t="s">
        <v>641</v>
      </c>
      <c r="K100" s="45" t="s">
        <v>210</v>
      </c>
      <c r="L100" s="45">
        <v>100</v>
      </c>
      <c r="M100" s="46">
        <v>43799</v>
      </c>
      <c r="N100" s="3"/>
      <c r="O100" s="2"/>
      <c r="P100" s="2"/>
    </row>
    <row r="101" spans="1:16" ht="63.75">
      <c r="A101" s="1">
        <v>202</v>
      </c>
      <c r="B101" s="2" t="s">
        <v>332</v>
      </c>
      <c r="C101" s="7" t="s">
        <v>333</v>
      </c>
      <c r="D101" s="8" t="s">
        <v>334</v>
      </c>
      <c r="E101" s="2" t="s">
        <v>433</v>
      </c>
      <c r="F101" s="6">
        <v>48.781545100000002</v>
      </c>
      <c r="G101" s="6">
        <v>44.385043400000001</v>
      </c>
      <c r="H101" s="7" t="s">
        <v>240</v>
      </c>
      <c r="I101" s="7" t="s">
        <v>241</v>
      </c>
      <c r="J101" s="2" t="s">
        <v>434</v>
      </c>
      <c r="K101" s="3" t="s">
        <v>210</v>
      </c>
      <c r="L101" s="3">
        <v>100</v>
      </c>
      <c r="M101" s="9">
        <v>43799</v>
      </c>
      <c r="N101" s="3"/>
      <c r="O101" s="2"/>
      <c r="P101" s="2"/>
    </row>
    <row r="102" spans="1:16" ht="63.75">
      <c r="A102" s="1">
        <v>203</v>
      </c>
      <c r="B102" s="2" t="s">
        <v>332</v>
      </c>
      <c r="C102" s="7" t="s">
        <v>333</v>
      </c>
      <c r="D102" s="8" t="s">
        <v>334</v>
      </c>
      <c r="E102" s="2" t="s">
        <v>435</v>
      </c>
      <c r="F102" s="6">
        <v>48.615501000000002</v>
      </c>
      <c r="G102" s="6">
        <v>44.427752099999999</v>
      </c>
      <c r="H102" s="7" t="s">
        <v>240</v>
      </c>
      <c r="I102" s="7" t="s">
        <v>241</v>
      </c>
      <c r="J102" s="2" t="s">
        <v>436</v>
      </c>
      <c r="K102" s="3" t="s">
        <v>210</v>
      </c>
      <c r="L102" s="3">
        <v>100</v>
      </c>
      <c r="M102" s="9">
        <v>43799</v>
      </c>
      <c r="N102" s="3"/>
      <c r="O102" s="2"/>
      <c r="P102" s="2"/>
    </row>
    <row r="103" spans="1:16" ht="63.75">
      <c r="A103" s="1">
        <v>204</v>
      </c>
      <c r="B103" s="2" t="s">
        <v>332</v>
      </c>
      <c r="C103" s="7" t="s">
        <v>333</v>
      </c>
      <c r="D103" s="8" t="s">
        <v>334</v>
      </c>
      <c r="E103" s="2" t="s">
        <v>437</v>
      </c>
      <c r="F103" s="6">
        <v>48.817130900000002</v>
      </c>
      <c r="G103" s="6">
        <v>44.617866900000003</v>
      </c>
      <c r="H103" s="7" t="s">
        <v>240</v>
      </c>
      <c r="I103" s="7" t="s">
        <v>241</v>
      </c>
      <c r="J103" s="2" t="s">
        <v>438</v>
      </c>
      <c r="K103" s="3" t="s">
        <v>210</v>
      </c>
      <c r="L103" s="3">
        <v>100</v>
      </c>
      <c r="M103" s="9">
        <v>43799</v>
      </c>
      <c r="N103" s="3"/>
      <c r="O103" s="2"/>
      <c r="P103" s="2"/>
    </row>
    <row r="104" spans="1:16" ht="63.75">
      <c r="A104" s="1">
        <v>205</v>
      </c>
      <c r="B104" s="2" t="s">
        <v>332</v>
      </c>
      <c r="C104" s="7" t="s">
        <v>333</v>
      </c>
      <c r="D104" s="8" t="s">
        <v>334</v>
      </c>
      <c r="E104" s="2" t="s">
        <v>439</v>
      </c>
      <c r="F104" s="6">
        <v>48.821212099999997</v>
      </c>
      <c r="G104" s="6">
        <v>44.627792900000003</v>
      </c>
      <c r="H104" s="7" t="s">
        <v>240</v>
      </c>
      <c r="I104" s="7" t="s">
        <v>241</v>
      </c>
      <c r="J104" s="2" t="s">
        <v>440</v>
      </c>
      <c r="K104" s="3" t="s">
        <v>210</v>
      </c>
      <c r="L104" s="3">
        <v>100</v>
      </c>
      <c r="M104" s="9">
        <v>43799</v>
      </c>
      <c r="N104" s="3"/>
      <c r="O104" s="2"/>
      <c r="P104" s="2"/>
    </row>
    <row r="105" spans="1:16" ht="63.75">
      <c r="A105" s="1">
        <v>206</v>
      </c>
      <c r="B105" s="2" t="s">
        <v>332</v>
      </c>
      <c r="C105" s="7" t="s">
        <v>333</v>
      </c>
      <c r="D105" s="8" t="s">
        <v>334</v>
      </c>
      <c r="E105" s="2" t="s">
        <v>441</v>
      </c>
      <c r="F105" s="6">
        <v>48.7979992</v>
      </c>
      <c r="G105" s="6">
        <v>44.595308899999999</v>
      </c>
      <c r="H105" s="7" t="s">
        <v>240</v>
      </c>
      <c r="I105" s="7" t="s">
        <v>241</v>
      </c>
      <c r="J105" s="2" t="s">
        <v>442</v>
      </c>
      <c r="K105" s="3" t="s">
        <v>210</v>
      </c>
      <c r="L105" s="3">
        <v>100</v>
      </c>
      <c r="M105" s="9">
        <v>43799</v>
      </c>
      <c r="N105" s="3"/>
      <c r="O105" s="2"/>
      <c r="P105" s="2"/>
    </row>
    <row r="106" spans="1:16" ht="63.75">
      <c r="A106" s="1">
        <v>209</v>
      </c>
      <c r="B106" s="2" t="s">
        <v>332</v>
      </c>
      <c r="C106" s="7" t="s">
        <v>333</v>
      </c>
      <c r="D106" s="8" t="s">
        <v>334</v>
      </c>
      <c r="E106" s="2" t="s">
        <v>443</v>
      </c>
      <c r="F106" s="6">
        <v>48.817169499999999</v>
      </c>
      <c r="G106" s="6">
        <v>44.633413900000001</v>
      </c>
      <c r="H106" s="7" t="s">
        <v>240</v>
      </c>
      <c r="I106" s="7" t="s">
        <v>241</v>
      </c>
      <c r="J106" s="2" t="s">
        <v>444</v>
      </c>
      <c r="K106" s="3" t="s">
        <v>210</v>
      </c>
      <c r="L106" s="3">
        <v>100</v>
      </c>
      <c r="M106" s="9">
        <v>43799</v>
      </c>
      <c r="N106" s="3"/>
      <c r="O106" s="2"/>
      <c r="P106" s="2"/>
    </row>
    <row r="107" spans="1:16" ht="63.75">
      <c r="A107" s="1">
        <v>210</v>
      </c>
      <c r="B107" s="2" t="s">
        <v>332</v>
      </c>
      <c r="C107" s="7" t="s">
        <v>333</v>
      </c>
      <c r="D107" s="8" t="s">
        <v>334</v>
      </c>
      <c r="E107" s="2" t="s">
        <v>445</v>
      </c>
      <c r="F107" s="6">
        <v>48.751545399999998</v>
      </c>
      <c r="G107" s="6">
        <v>44.500803300000001</v>
      </c>
      <c r="H107" s="7" t="s">
        <v>240</v>
      </c>
      <c r="I107" s="7" t="s">
        <v>241</v>
      </c>
      <c r="J107" s="2" t="s">
        <v>446</v>
      </c>
      <c r="K107" s="3" t="s">
        <v>210</v>
      </c>
      <c r="L107" s="3">
        <v>100</v>
      </c>
      <c r="M107" s="9">
        <v>43799</v>
      </c>
      <c r="N107" s="3"/>
      <c r="O107" s="2"/>
      <c r="P107" s="2"/>
    </row>
    <row r="108" spans="1:16" ht="63.75">
      <c r="A108" s="1">
        <v>211</v>
      </c>
      <c r="B108" s="2" t="s">
        <v>332</v>
      </c>
      <c r="C108" s="7" t="s">
        <v>333</v>
      </c>
      <c r="D108" s="8" t="s">
        <v>334</v>
      </c>
      <c r="E108" s="2" t="s">
        <v>447</v>
      </c>
      <c r="F108" s="6">
        <v>48.691204900000002</v>
      </c>
      <c r="G108" s="6">
        <v>44.464784700000003</v>
      </c>
      <c r="H108" s="7" t="s">
        <v>240</v>
      </c>
      <c r="I108" s="7" t="s">
        <v>241</v>
      </c>
      <c r="J108" s="2" t="s">
        <v>448</v>
      </c>
      <c r="K108" s="3" t="s">
        <v>210</v>
      </c>
      <c r="L108" s="3">
        <v>100</v>
      </c>
      <c r="M108" s="9">
        <v>43799</v>
      </c>
      <c r="N108" s="3"/>
      <c r="O108" s="2"/>
      <c r="P108" s="2"/>
    </row>
    <row r="109" spans="1:16" ht="63.75">
      <c r="A109" s="1">
        <v>212</v>
      </c>
      <c r="B109" s="2" t="s">
        <v>332</v>
      </c>
      <c r="C109" s="7" t="s">
        <v>333</v>
      </c>
      <c r="D109" s="8" t="s">
        <v>334</v>
      </c>
      <c r="E109" s="2" t="s">
        <v>449</v>
      </c>
      <c r="F109" s="6">
        <v>48.579232400000002</v>
      </c>
      <c r="G109" s="6">
        <v>44.435622899999998</v>
      </c>
      <c r="H109" s="7" t="s">
        <v>240</v>
      </c>
      <c r="I109" s="7" t="s">
        <v>241</v>
      </c>
      <c r="J109" s="2" t="s">
        <v>450</v>
      </c>
      <c r="K109" s="3" t="s">
        <v>210</v>
      </c>
      <c r="L109" s="3">
        <v>100</v>
      </c>
      <c r="M109" s="9">
        <v>43799</v>
      </c>
      <c r="N109" s="3"/>
      <c r="O109" s="2"/>
      <c r="P109" s="2"/>
    </row>
    <row r="110" spans="1:16" ht="63.75">
      <c r="A110" s="1">
        <v>215</v>
      </c>
      <c r="B110" s="2" t="s">
        <v>332</v>
      </c>
      <c r="C110" s="7" t="s">
        <v>333</v>
      </c>
      <c r="D110" s="8" t="s">
        <v>334</v>
      </c>
      <c r="E110" s="2" t="s">
        <v>451</v>
      </c>
      <c r="F110" s="6">
        <v>48.7210416</v>
      </c>
      <c r="G110" s="6">
        <v>44.519626000000002</v>
      </c>
      <c r="H110" s="7" t="s">
        <v>240</v>
      </c>
      <c r="I110" s="7" t="s">
        <v>241</v>
      </c>
      <c r="J110" s="2" t="s">
        <v>452</v>
      </c>
      <c r="K110" s="3" t="s">
        <v>210</v>
      </c>
      <c r="L110" s="3">
        <v>100</v>
      </c>
      <c r="M110" s="9">
        <v>43799</v>
      </c>
      <c r="N110" s="3"/>
      <c r="O110" s="2"/>
      <c r="P110" s="2"/>
    </row>
    <row r="111" spans="1:16" ht="63.75">
      <c r="A111" s="1">
        <v>216</v>
      </c>
      <c r="B111" s="2" t="s">
        <v>332</v>
      </c>
      <c r="C111" s="7" t="s">
        <v>333</v>
      </c>
      <c r="D111" s="8" t="s">
        <v>334</v>
      </c>
      <c r="E111" s="2" t="s">
        <v>453</v>
      </c>
      <c r="F111" s="6">
        <v>48.516250900000003</v>
      </c>
      <c r="G111" s="6">
        <v>44.538930499999999</v>
      </c>
      <c r="H111" s="7" t="s">
        <v>240</v>
      </c>
      <c r="I111" s="7" t="s">
        <v>241</v>
      </c>
      <c r="J111" s="2" t="s">
        <v>454</v>
      </c>
      <c r="K111" s="3" t="s">
        <v>210</v>
      </c>
      <c r="L111" s="3">
        <v>100</v>
      </c>
      <c r="M111" s="9">
        <v>43799</v>
      </c>
      <c r="N111" s="3"/>
      <c r="O111" s="2"/>
      <c r="P111" s="2"/>
    </row>
    <row r="112" spans="1:16" ht="63.75">
      <c r="A112" s="1">
        <v>217</v>
      </c>
      <c r="B112" s="2" t="s">
        <v>332</v>
      </c>
      <c r="C112" s="7" t="s">
        <v>333</v>
      </c>
      <c r="D112" s="8" t="s">
        <v>334</v>
      </c>
      <c r="E112" s="2" t="s">
        <v>455</v>
      </c>
      <c r="F112" s="6">
        <v>48.648573200000001</v>
      </c>
      <c r="G112" s="6">
        <v>44.439450100000002</v>
      </c>
      <c r="H112" s="7" t="s">
        <v>240</v>
      </c>
      <c r="I112" s="7" t="s">
        <v>241</v>
      </c>
      <c r="J112" s="2" t="s">
        <v>456</v>
      </c>
      <c r="K112" s="3" t="s">
        <v>210</v>
      </c>
      <c r="L112" s="3">
        <v>100</v>
      </c>
      <c r="M112" s="9">
        <v>43799</v>
      </c>
      <c r="N112" s="3"/>
      <c r="O112" s="2"/>
      <c r="P112" s="2"/>
    </row>
    <row r="113" spans="1:16" ht="63.75">
      <c r="A113" s="1">
        <v>219</v>
      </c>
      <c r="B113" s="41" t="s">
        <v>332</v>
      </c>
      <c r="C113" s="42" t="s">
        <v>333</v>
      </c>
      <c r="D113" s="43" t="s">
        <v>334</v>
      </c>
      <c r="E113" s="41" t="s">
        <v>642</v>
      </c>
      <c r="F113" s="44">
        <v>48.772677799999997</v>
      </c>
      <c r="G113" s="44">
        <v>44.553090300000001</v>
      </c>
      <c r="H113" s="42" t="s">
        <v>240</v>
      </c>
      <c r="I113" s="42" t="s">
        <v>241</v>
      </c>
      <c r="J113" s="41" t="s">
        <v>643</v>
      </c>
      <c r="K113" s="45" t="s">
        <v>210</v>
      </c>
      <c r="L113" s="45">
        <v>100</v>
      </c>
      <c r="M113" s="46">
        <v>43799</v>
      </c>
      <c r="N113" s="3"/>
      <c r="O113" s="2"/>
      <c r="P113" s="2"/>
    </row>
    <row r="114" spans="1:16" ht="63.75">
      <c r="A114" s="1">
        <v>221</v>
      </c>
      <c r="B114" s="2" t="s">
        <v>332</v>
      </c>
      <c r="C114" s="7" t="s">
        <v>333</v>
      </c>
      <c r="D114" s="8" t="s">
        <v>334</v>
      </c>
      <c r="E114" s="2" t="s">
        <v>457</v>
      </c>
      <c r="F114" s="6">
        <v>48.517257999999998</v>
      </c>
      <c r="G114" s="6">
        <v>44.568429700000003</v>
      </c>
      <c r="H114" s="7" t="s">
        <v>240</v>
      </c>
      <c r="I114" s="7" t="s">
        <v>241</v>
      </c>
      <c r="J114" s="2" t="s">
        <v>458</v>
      </c>
      <c r="K114" s="3" t="s">
        <v>210</v>
      </c>
      <c r="L114" s="3">
        <v>100</v>
      </c>
      <c r="M114" s="9">
        <v>43799</v>
      </c>
      <c r="N114" s="3"/>
      <c r="O114" s="2"/>
      <c r="P114" s="2"/>
    </row>
    <row r="115" spans="1:16" ht="63.75">
      <c r="A115" s="1">
        <v>223</v>
      </c>
      <c r="B115" s="2" t="s">
        <v>332</v>
      </c>
      <c r="C115" s="7" t="s">
        <v>333</v>
      </c>
      <c r="D115" s="8" t="s">
        <v>334</v>
      </c>
      <c r="E115" s="2" t="s">
        <v>459</v>
      </c>
      <c r="F115" s="6">
        <v>48.510310400000002</v>
      </c>
      <c r="G115" s="6">
        <v>44.545553499999997</v>
      </c>
      <c r="H115" s="7" t="s">
        <v>240</v>
      </c>
      <c r="I115" s="7" t="s">
        <v>241</v>
      </c>
      <c r="J115" s="2" t="s">
        <v>460</v>
      </c>
      <c r="K115" s="3" t="s">
        <v>210</v>
      </c>
      <c r="L115" s="3">
        <v>100</v>
      </c>
      <c r="M115" s="9">
        <v>43799</v>
      </c>
      <c r="N115" s="3"/>
      <c r="O115" s="2"/>
      <c r="P115" s="2"/>
    </row>
    <row r="116" spans="1:16" ht="63.75">
      <c r="A116" s="1">
        <v>225</v>
      </c>
      <c r="B116" s="2" t="s">
        <v>332</v>
      </c>
      <c r="C116" s="7" t="s">
        <v>333</v>
      </c>
      <c r="D116" s="8" t="s">
        <v>334</v>
      </c>
      <c r="E116" s="2" t="s">
        <v>461</v>
      </c>
      <c r="F116" s="6">
        <v>48.4853363</v>
      </c>
      <c r="G116" s="6">
        <v>44.591146700000003</v>
      </c>
      <c r="H116" s="7" t="s">
        <v>240</v>
      </c>
      <c r="I116" s="7" t="s">
        <v>241</v>
      </c>
      <c r="J116" s="2" t="s">
        <v>462</v>
      </c>
      <c r="K116" s="3" t="s">
        <v>210</v>
      </c>
      <c r="L116" s="3">
        <v>100</v>
      </c>
      <c r="M116" s="9">
        <v>43799</v>
      </c>
      <c r="N116" s="3"/>
      <c r="O116" s="2" t="s">
        <v>463</v>
      </c>
      <c r="P116" s="6" t="s">
        <v>464</v>
      </c>
    </row>
    <row r="117" spans="1:16" ht="63.75">
      <c r="A117" s="1">
        <v>228</v>
      </c>
      <c r="B117" s="41" t="s">
        <v>332</v>
      </c>
      <c r="C117" s="42" t="s">
        <v>333</v>
      </c>
      <c r="D117" s="43" t="s">
        <v>334</v>
      </c>
      <c r="E117" s="41" t="s">
        <v>644</v>
      </c>
      <c r="F117" s="44">
        <v>48.605929400000001</v>
      </c>
      <c r="G117" s="44">
        <v>44.425465299999999</v>
      </c>
      <c r="H117" s="42" t="s">
        <v>240</v>
      </c>
      <c r="I117" s="42" t="s">
        <v>241</v>
      </c>
      <c r="J117" s="41" t="s">
        <v>645</v>
      </c>
      <c r="K117" s="45" t="s">
        <v>210</v>
      </c>
      <c r="L117" s="45">
        <v>100</v>
      </c>
      <c r="M117" s="46">
        <v>43799</v>
      </c>
      <c r="N117" s="3"/>
      <c r="O117" s="2"/>
      <c r="P117" s="6"/>
    </row>
    <row r="118" spans="1:16" ht="63.75">
      <c r="A118" s="1">
        <v>229</v>
      </c>
      <c r="B118" s="2" t="s">
        <v>332</v>
      </c>
      <c r="C118" s="7" t="s">
        <v>333</v>
      </c>
      <c r="D118" s="8" t="s">
        <v>334</v>
      </c>
      <c r="E118" s="2" t="s">
        <v>465</v>
      </c>
      <c r="F118" s="6">
        <v>48.512544400000003</v>
      </c>
      <c r="G118" s="6">
        <v>44.576358200000001</v>
      </c>
      <c r="H118" s="7" t="s">
        <v>240</v>
      </c>
      <c r="I118" s="7" t="s">
        <v>241</v>
      </c>
      <c r="J118" s="2" t="s">
        <v>466</v>
      </c>
      <c r="K118" s="3" t="s">
        <v>210</v>
      </c>
      <c r="L118" s="3">
        <v>100</v>
      </c>
      <c r="M118" s="9">
        <v>43799</v>
      </c>
      <c r="N118" s="3"/>
      <c r="O118" s="2"/>
      <c r="P118" s="2"/>
    </row>
    <row r="119" spans="1:16" ht="63.75">
      <c r="A119" s="1">
        <v>232</v>
      </c>
      <c r="B119" s="2" t="s">
        <v>332</v>
      </c>
      <c r="C119" s="7" t="s">
        <v>333</v>
      </c>
      <c r="D119" s="8" t="s">
        <v>334</v>
      </c>
      <c r="E119" s="2" t="s">
        <v>467</v>
      </c>
      <c r="F119" s="6">
        <v>48.6679782</v>
      </c>
      <c r="G119" s="6">
        <v>44.437058999999998</v>
      </c>
      <c r="H119" s="7" t="s">
        <v>240</v>
      </c>
      <c r="I119" s="7" t="s">
        <v>241</v>
      </c>
      <c r="J119" s="2" t="s">
        <v>468</v>
      </c>
      <c r="K119" s="3" t="s">
        <v>210</v>
      </c>
      <c r="L119" s="3">
        <v>100</v>
      </c>
      <c r="M119" s="9">
        <v>43799</v>
      </c>
      <c r="N119" s="3"/>
      <c r="O119" s="2"/>
      <c r="P119" s="2"/>
    </row>
    <row r="120" spans="1:16" ht="63.75">
      <c r="A120" s="1">
        <v>234</v>
      </c>
      <c r="B120" s="2" t="s">
        <v>332</v>
      </c>
      <c r="C120" s="7" t="s">
        <v>333</v>
      </c>
      <c r="D120" s="8" t="s">
        <v>334</v>
      </c>
      <c r="E120" s="2" t="s">
        <v>469</v>
      </c>
      <c r="F120" s="6">
        <v>48.6692307</v>
      </c>
      <c r="G120" s="6">
        <v>44.4398178</v>
      </c>
      <c r="H120" s="7" t="s">
        <v>240</v>
      </c>
      <c r="I120" s="7" t="s">
        <v>241</v>
      </c>
      <c r="J120" s="2" t="s">
        <v>470</v>
      </c>
      <c r="K120" s="3" t="s">
        <v>210</v>
      </c>
      <c r="L120" s="3">
        <v>100</v>
      </c>
      <c r="M120" s="9">
        <v>43799</v>
      </c>
      <c r="N120" s="3"/>
      <c r="O120" s="2"/>
      <c r="P120" s="2"/>
    </row>
    <row r="121" spans="1:16" ht="63.75">
      <c r="A121" s="1">
        <v>235</v>
      </c>
      <c r="B121" s="2" t="s">
        <v>332</v>
      </c>
      <c r="C121" s="7" t="s">
        <v>333</v>
      </c>
      <c r="D121" s="8" t="s">
        <v>334</v>
      </c>
      <c r="E121" s="2" t="s">
        <v>471</v>
      </c>
      <c r="F121" s="6">
        <v>48.719354699999997</v>
      </c>
      <c r="G121" s="6">
        <v>44.484821199999999</v>
      </c>
      <c r="H121" s="7" t="s">
        <v>240</v>
      </c>
      <c r="I121" s="7" t="s">
        <v>241</v>
      </c>
      <c r="J121" s="2" t="s">
        <v>472</v>
      </c>
      <c r="K121" s="3" t="s">
        <v>210</v>
      </c>
      <c r="L121" s="3">
        <v>100</v>
      </c>
      <c r="M121" s="9">
        <v>43799</v>
      </c>
      <c r="N121" s="3"/>
      <c r="O121" s="2"/>
      <c r="P121" s="2"/>
    </row>
    <row r="122" spans="1:16" ht="63.75">
      <c r="A122" s="1">
        <v>236</v>
      </c>
      <c r="B122" s="2" t="s">
        <v>332</v>
      </c>
      <c r="C122" s="7" t="s">
        <v>333</v>
      </c>
      <c r="D122" s="8" t="s">
        <v>334</v>
      </c>
      <c r="E122" s="2" t="s">
        <v>473</v>
      </c>
      <c r="F122" s="6">
        <v>48.630270299999999</v>
      </c>
      <c r="G122" s="6">
        <v>44.393568700000003</v>
      </c>
      <c r="H122" s="7" t="s">
        <v>240</v>
      </c>
      <c r="I122" s="7" t="s">
        <v>241</v>
      </c>
      <c r="J122" s="2" t="s">
        <v>474</v>
      </c>
      <c r="K122" s="3" t="s">
        <v>210</v>
      </c>
      <c r="L122" s="3">
        <v>100</v>
      </c>
      <c r="M122" s="9">
        <v>43799</v>
      </c>
      <c r="N122" s="3"/>
      <c r="O122" s="2"/>
      <c r="P122" s="2"/>
    </row>
    <row r="123" spans="1:16" ht="63.75">
      <c r="A123" s="1">
        <v>238</v>
      </c>
      <c r="B123" s="2" t="s">
        <v>332</v>
      </c>
      <c r="C123" s="7" t="s">
        <v>333</v>
      </c>
      <c r="D123" s="8" t="s">
        <v>334</v>
      </c>
      <c r="E123" s="2" t="s">
        <v>475</v>
      </c>
      <c r="F123" s="6">
        <v>48.737868900000002</v>
      </c>
      <c r="G123" s="6">
        <v>44.488575500000003</v>
      </c>
      <c r="H123" s="7" t="s">
        <v>240</v>
      </c>
      <c r="I123" s="7" t="s">
        <v>241</v>
      </c>
      <c r="J123" s="2" t="s">
        <v>476</v>
      </c>
      <c r="K123" s="3" t="s">
        <v>210</v>
      </c>
      <c r="L123" s="3">
        <v>100</v>
      </c>
      <c r="M123" s="9">
        <v>43799</v>
      </c>
      <c r="N123" s="3"/>
      <c r="O123" s="2"/>
      <c r="P123" s="2"/>
    </row>
    <row r="124" spans="1:16" ht="63.75">
      <c r="A124" s="1">
        <v>239</v>
      </c>
      <c r="B124" s="2" t="s">
        <v>332</v>
      </c>
      <c r="C124" s="7" t="s">
        <v>333</v>
      </c>
      <c r="D124" s="8" t="s">
        <v>334</v>
      </c>
      <c r="E124" s="2" t="s">
        <v>477</v>
      </c>
      <c r="F124" s="6">
        <v>48.823514500000002</v>
      </c>
      <c r="G124" s="6">
        <v>44.628359099999997</v>
      </c>
      <c r="H124" s="7" t="s">
        <v>240</v>
      </c>
      <c r="I124" s="7" t="s">
        <v>241</v>
      </c>
      <c r="J124" s="2" t="s">
        <v>478</v>
      </c>
      <c r="K124" s="3" t="s">
        <v>210</v>
      </c>
      <c r="L124" s="3">
        <v>100</v>
      </c>
      <c r="M124" s="9">
        <v>43799</v>
      </c>
      <c r="N124" s="3"/>
      <c r="O124" s="2"/>
      <c r="P124" s="2"/>
    </row>
    <row r="125" spans="1:16" ht="63.75">
      <c r="A125" s="1">
        <v>240</v>
      </c>
      <c r="B125" s="41" t="s">
        <v>332</v>
      </c>
      <c r="C125" s="42" t="s">
        <v>333</v>
      </c>
      <c r="D125" s="43" t="s">
        <v>334</v>
      </c>
      <c r="E125" s="41" t="s">
        <v>646</v>
      </c>
      <c r="F125" s="44">
        <v>48.732875999999997</v>
      </c>
      <c r="G125" s="44">
        <v>44.496487100000003</v>
      </c>
      <c r="H125" s="42" t="s">
        <v>240</v>
      </c>
      <c r="I125" s="42" t="s">
        <v>241</v>
      </c>
      <c r="J125" s="41" t="s">
        <v>647</v>
      </c>
      <c r="K125" s="45" t="s">
        <v>210</v>
      </c>
      <c r="L125" s="45">
        <v>100</v>
      </c>
      <c r="M125" s="46">
        <v>43799</v>
      </c>
      <c r="N125" s="3"/>
      <c r="O125" s="2"/>
      <c r="P125" s="2"/>
    </row>
    <row r="126" spans="1:16" ht="63.75">
      <c r="A126" s="1">
        <v>242</v>
      </c>
      <c r="B126" s="2" t="s">
        <v>332</v>
      </c>
      <c r="C126" s="7" t="s">
        <v>333</v>
      </c>
      <c r="D126" s="8" t="s">
        <v>334</v>
      </c>
      <c r="E126" s="2" t="s">
        <v>479</v>
      </c>
      <c r="F126" s="6">
        <v>48.649517799999998</v>
      </c>
      <c r="G126" s="6">
        <v>44.433450700000002</v>
      </c>
      <c r="H126" s="7" t="s">
        <v>240</v>
      </c>
      <c r="I126" s="7" t="s">
        <v>241</v>
      </c>
      <c r="J126" s="2" t="s">
        <v>480</v>
      </c>
      <c r="K126" s="3" t="s">
        <v>210</v>
      </c>
      <c r="L126" s="3">
        <v>100</v>
      </c>
      <c r="M126" s="9">
        <v>43799</v>
      </c>
      <c r="N126" s="3"/>
      <c r="O126" s="2"/>
      <c r="P126" s="2"/>
    </row>
    <row r="127" spans="1:16" ht="63.75">
      <c r="A127" s="1">
        <v>243</v>
      </c>
      <c r="B127" s="2" t="s">
        <v>332</v>
      </c>
      <c r="C127" s="7" t="s">
        <v>333</v>
      </c>
      <c r="D127" s="8" t="s">
        <v>334</v>
      </c>
      <c r="E127" s="2" t="s">
        <v>481</v>
      </c>
      <c r="F127" s="6">
        <v>48.766857600000002</v>
      </c>
      <c r="G127" s="6">
        <v>44.500578599999997</v>
      </c>
      <c r="H127" s="7" t="s">
        <v>240</v>
      </c>
      <c r="I127" s="7" t="s">
        <v>241</v>
      </c>
      <c r="J127" s="2" t="s">
        <v>482</v>
      </c>
      <c r="K127" s="3" t="s">
        <v>210</v>
      </c>
      <c r="L127" s="3">
        <v>100</v>
      </c>
      <c r="M127" s="9">
        <v>43799</v>
      </c>
      <c r="N127" s="3"/>
      <c r="O127" s="2"/>
      <c r="P127" s="2"/>
    </row>
    <row r="128" spans="1:16" ht="63.75">
      <c r="A128" s="1">
        <v>244</v>
      </c>
      <c r="B128" s="2" t="s">
        <v>332</v>
      </c>
      <c r="C128" s="7" t="s">
        <v>333</v>
      </c>
      <c r="D128" s="8" t="s">
        <v>334</v>
      </c>
      <c r="E128" s="2" t="s">
        <v>483</v>
      </c>
      <c r="F128" s="6">
        <v>48.756265599999999</v>
      </c>
      <c r="G128" s="6">
        <v>44.506632199999999</v>
      </c>
      <c r="H128" s="7" t="s">
        <v>240</v>
      </c>
      <c r="I128" s="7" t="s">
        <v>241</v>
      </c>
      <c r="J128" s="2" t="s">
        <v>484</v>
      </c>
      <c r="K128" s="3" t="s">
        <v>210</v>
      </c>
      <c r="L128" s="3">
        <v>100</v>
      </c>
      <c r="M128" s="9">
        <v>43799</v>
      </c>
      <c r="N128" s="3"/>
      <c r="O128" s="2"/>
      <c r="P128" s="2"/>
    </row>
    <row r="129" spans="1:16" ht="63.75" hidden="1">
      <c r="A129" s="1">
        <v>247</v>
      </c>
      <c r="B129" s="2" t="s">
        <v>332</v>
      </c>
      <c r="C129" s="7" t="s">
        <v>333</v>
      </c>
      <c r="D129" s="8" t="s">
        <v>334</v>
      </c>
      <c r="E129" s="2" t="s">
        <v>485</v>
      </c>
      <c r="F129" s="6">
        <v>48.768014999999998</v>
      </c>
      <c r="G129" s="6">
        <v>44.552378300000001</v>
      </c>
      <c r="H129" s="7" t="s">
        <v>240</v>
      </c>
      <c r="I129" s="7" t="s">
        <v>486</v>
      </c>
      <c r="J129" s="2" t="s">
        <v>487</v>
      </c>
      <c r="K129" s="3" t="s">
        <v>210</v>
      </c>
      <c r="L129" s="3">
        <v>100</v>
      </c>
      <c r="M129" s="9">
        <v>43799</v>
      </c>
      <c r="N129" s="3"/>
      <c r="O129" s="2"/>
      <c r="P129" s="2"/>
    </row>
    <row r="130" spans="1:16" ht="63.75" hidden="1">
      <c r="A130" s="1">
        <v>248</v>
      </c>
      <c r="B130" s="2" t="s">
        <v>332</v>
      </c>
      <c r="C130" s="7" t="s">
        <v>333</v>
      </c>
      <c r="D130" s="8" t="s">
        <v>334</v>
      </c>
      <c r="E130" s="2" t="s">
        <v>488</v>
      </c>
      <c r="F130" s="6">
        <v>48.690520999999997</v>
      </c>
      <c r="G130" s="6">
        <v>44.496937000000003</v>
      </c>
      <c r="H130" s="7" t="s">
        <v>240</v>
      </c>
      <c r="I130" s="7" t="s">
        <v>486</v>
      </c>
      <c r="J130" s="2" t="s">
        <v>489</v>
      </c>
      <c r="K130" s="3" t="s">
        <v>210</v>
      </c>
      <c r="L130" s="3">
        <v>100</v>
      </c>
      <c r="M130" s="9">
        <v>43799</v>
      </c>
      <c r="N130" s="3"/>
      <c r="O130" s="2"/>
      <c r="P130" s="2"/>
    </row>
    <row r="131" spans="1:16" ht="63.75" hidden="1">
      <c r="A131" s="1">
        <v>250</v>
      </c>
      <c r="B131" s="2" t="s">
        <v>332</v>
      </c>
      <c r="C131" s="7" t="s">
        <v>333</v>
      </c>
      <c r="D131" s="8" t="s">
        <v>334</v>
      </c>
      <c r="E131" s="2" t="s">
        <v>490</v>
      </c>
      <c r="F131" s="6">
        <v>48.523524999999999</v>
      </c>
      <c r="G131" s="6">
        <v>44.509877000000003</v>
      </c>
      <c r="H131" s="7" t="s">
        <v>240</v>
      </c>
      <c r="I131" s="7" t="s">
        <v>486</v>
      </c>
      <c r="J131" s="2" t="s">
        <v>491</v>
      </c>
      <c r="K131" s="3" t="s">
        <v>210</v>
      </c>
      <c r="L131" s="3">
        <v>100</v>
      </c>
      <c r="M131" s="9">
        <v>43799</v>
      </c>
      <c r="N131" s="3"/>
      <c r="O131" s="2"/>
      <c r="P131" s="2"/>
    </row>
    <row r="132" spans="1:16" ht="63.75" hidden="1">
      <c r="A132" s="1">
        <v>251</v>
      </c>
      <c r="B132" s="2" t="s">
        <v>332</v>
      </c>
      <c r="C132" s="7" t="s">
        <v>333</v>
      </c>
      <c r="D132" s="8" t="s">
        <v>334</v>
      </c>
      <c r="E132" s="2" t="s">
        <v>492</v>
      </c>
      <c r="F132" s="6">
        <v>48.761189700000003</v>
      </c>
      <c r="G132" s="6">
        <v>44.508303599999998</v>
      </c>
      <c r="H132" s="7" t="s">
        <v>240</v>
      </c>
      <c r="I132" s="7" t="s">
        <v>486</v>
      </c>
      <c r="J132" s="2" t="s">
        <v>493</v>
      </c>
      <c r="K132" s="3" t="s">
        <v>210</v>
      </c>
      <c r="L132" s="3">
        <v>100</v>
      </c>
      <c r="M132" s="9">
        <v>43799</v>
      </c>
      <c r="N132" s="3"/>
      <c r="O132" s="2"/>
      <c r="P132" s="2"/>
    </row>
    <row r="133" spans="1:16" ht="63.75" hidden="1">
      <c r="A133" s="1">
        <v>253</v>
      </c>
      <c r="B133" s="2" t="s">
        <v>332</v>
      </c>
      <c r="C133" s="7" t="s">
        <v>333</v>
      </c>
      <c r="D133" s="8" t="s">
        <v>334</v>
      </c>
      <c r="E133" s="2" t="s">
        <v>494</v>
      </c>
      <c r="F133" s="6">
        <v>48.760613300000003</v>
      </c>
      <c r="G133" s="6">
        <v>44.535868899999997</v>
      </c>
      <c r="H133" s="7" t="s">
        <v>240</v>
      </c>
      <c r="I133" s="7" t="s">
        <v>486</v>
      </c>
      <c r="J133" s="2" t="s">
        <v>487</v>
      </c>
      <c r="K133" s="3" t="s">
        <v>210</v>
      </c>
      <c r="L133" s="3">
        <v>100</v>
      </c>
      <c r="M133" s="9">
        <v>43799</v>
      </c>
      <c r="N133" s="3"/>
      <c r="O133" s="2"/>
      <c r="P133" s="2"/>
    </row>
    <row r="134" spans="1:16" ht="63.75" hidden="1">
      <c r="A134" s="1">
        <v>254</v>
      </c>
      <c r="B134" s="2" t="s">
        <v>332</v>
      </c>
      <c r="C134" s="7" t="s">
        <v>333</v>
      </c>
      <c r="D134" s="8" t="s">
        <v>334</v>
      </c>
      <c r="E134" s="2" t="s">
        <v>495</v>
      </c>
      <c r="F134" s="6">
        <v>48.8198565</v>
      </c>
      <c r="G134" s="6">
        <v>44.599967900000003</v>
      </c>
      <c r="H134" s="7" t="s">
        <v>240</v>
      </c>
      <c r="I134" s="7" t="s">
        <v>486</v>
      </c>
      <c r="J134" s="2" t="s">
        <v>487</v>
      </c>
      <c r="K134" s="3" t="s">
        <v>210</v>
      </c>
      <c r="L134" s="3">
        <v>100</v>
      </c>
      <c r="M134" s="9">
        <v>43799</v>
      </c>
      <c r="N134" s="3"/>
      <c r="O134" s="2"/>
      <c r="P134" s="2"/>
    </row>
    <row r="135" spans="1:16" ht="63.75" hidden="1">
      <c r="A135" s="1">
        <v>255</v>
      </c>
      <c r="B135" s="2" t="s">
        <v>332</v>
      </c>
      <c r="C135" s="7" t="s">
        <v>333</v>
      </c>
      <c r="D135" s="8" t="s">
        <v>334</v>
      </c>
      <c r="E135" s="2" t="s">
        <v>496</v>
      </c>
      <c r="F135" s="6">
        <v>48.690489599999999</v>
      </c>
      <c r="G135" s="6">
        <v>44.496868900000003</v>
      </c>
      <c r="H135" s="7" t="s">
        <v>240</v>
      </c>
      <c r="I135" s="7" t="s">
        <v>486</v>
      </c>
      <c r="J135" s="2" t="s">
        <v>489</v>
      </c>
      <c r="K135" s="3" t="s">
        <v>210</v>
      </c>
      <c r="L135" s="3">
        <v>100</v>
      </c>
      <c r="M135" s="9">
        <v>43799</v>
      </c>
      <c r="N135" s="3"/>
      <c r="O135" s="2"/>
      <c r="P135" s="2"/>
    </row>
    <row r="136" spans="1:16" ht="63.75">
      <c r="A136" s="1">
        <v>260</v>
      </c>
      <c r="B136" s="2" t="s">
        <v>332</v>
      </c>
      <c r="C136" s="7" t="s">
        <v>282</v>
      </c>
      <c r="D136" s="8" t="s">
        <v>497</v>
      </c>
      <c r="E136" s="2" t="s">
        <v>498</v>
      </c>
      <c r="F136" s="6">
        <v>48.690208699999999</v>
      </c>
      <c r="G136" s="6">
        <v>44.309379700000001</v>
      </c>
      <c r="H136" s="7" t="s">
        <v>240</v>
      </c>
      <c r="I136" s="7" t="s">
        <v>241</v>
      </c>
      <c r="J136" s="2" t="s">
        <v>499</v>
      </c>
      <c r="K136" s="3" t="s">
        <v>210</v>
      </c>
      <c r="L136" s="3">
        <v>50</v>
      </c>
      <c r="M136" s="9">
        <v>43799</v>
      </c>
      <c r="N136" s="3"/>
      <c r="O136" s="2"/>
      <c r="P136" s="2"/>
    </row>
    <row r="137" spans="1:16" ht="63.75">
      <c r="A137" s="1">
        <v>262</v>
      </c>
      <c r="B137" s="2" t="s">
        <v>500</v>
      </c>
      <c r="C137" s="7" t="s">
        <v>333</v>
      </c>
      <c r="D137" s="8" t="s">
        <v>501</v>
      </c>
      <c r="E137" s="2" t="s">
        <v>502</v>
      </c>
      <c r="F137" s="6">
        <v>48.7653666</v>
      </c>
      <c r="G137" s="6">
        <v>44.817922500000002</v>
      </c>
      <c r="H137" s="7" t="s">
        <v>240</v>
      </c>
      <c r="I137" s="7" t="s">
        <v>241</v>
      </c>
      <c r="J137" s="2" t="s">
        <v>503</v>
      </c>
      <c r="K137" s="3" t="s">
        <v>210</v>
      </c>
      <c r="L137" s="3">
        <v>100</v>
      </c>
      <c r="M137" s="9">
        <v>43799</v>
      </c>
      <c r="N137" s="3"/>
      <c r="O137" s="2"/>
      <c r="P137" s="2"/>
    </row>
    <row r="138" spans="1:16" ht="63.75">
      <c r="A138" s="1">
        <v>263</v>
      </c>
      <c r="B138" s="2" t="s">
        <v>500</v>
      </c>
      <c r="C138" s="7" t="s">
        <v>333</v>
      </c>
      <c r="D138" s="8" t="s">
        <v>501</v>
      </c>
      <c r="E138" s="2" t="s">
        <v>504</v>
      </c>
      <c r="F138" s="6">
        <v>48.773397899999999</v>
      </c>
      <c r="G138" s="6">
        <v>44.771445800000002</v>
      </c>
      <c r="H138" s="7" t="s">
        <v>240</v>
      </c>
      <c r="I138" s="7" t="s">
        <v>241</v>
      </c>
      <c r="J138" s="2" t="s">
        <v>505</v>
      </c>
      <c r="K138" s="3" t="s">
        <v>210</v>
      </c>
      <c r="L138" s="3">
        <v>100</v>
      </c>
      <c r="M138" s="9">
        <v>43799</v>
      </c>
      <c r="N138" s="3"/>
      <c r="O138" s="2"/>
      <c r="P138" s="2"/>
    </row>
    <row r="139" spans="1:16" ht="63.75">
      <c r="A139" s="1">
        <v>264</v>
      </c>
      <c r="B139" s="2" t="s">
        <v>500</v>
      </c>
      <c r="C139" s="7" t="s">
        <v>333</v>
      </c>
      <c r="D139" s="8" t="s">
        <v>501</v>
      </c>
      <c r="E139" s="2" t="s">
        <v>506</v>
      </c>
      <c r="F139" s="6">
        <v>48.808128600000003</v>
      </c>
      <c r="G139" s="6">
        <v>44.737708900000001</v>
      </c>
      <c r="H139" s="7" t="s">
        <v>240</v>
      </c>
      <c r="I139" s="7" t="s">
        <v>241</v>
      </c>
      <c r="J139" s="2" t="s">
        <v>507</v>
      </c>
      <c r="K139" s="3" t="s">
        <v>210</v>
      </c>
      <c r="L139" s="3">
        <v>100</v>
      </c>
      <c r="M139" s="9">
        <v>43799</v>
      </c>
      <c r="N139" s="3"/>
      <c r="O139" s="2"/>
      <c r="P139" s="2"/>
    </row>
    <row r="140" spans="1:16" ht="63.75">
      <c r="A140" s="1">
        <v>265</v>
      </c>
      <c r="B140" s="2" t="s">
        <v>500</v>
      </c>
      <c r="C140" s="7" t="s">
        <v>333</v>
      </c>
      <c r="D140" s="8" t="s">
        <v>501</v>
      </c>
      <c r="E140" s="2" t="s">
        <v>508</v>
      </c>
      <c r="F140" s="6">
        <v>48.784167099999998</v>
      </c>
      <c r="G140" s="6">
        <v>44.759166499999999</v>
      </c>
      <c r="H140" s="7" t="s">
        <v>240</v>
      </c>
      <c r="I140" s="7" t="s">
        <v>241</v>
      </c>
      <c r="J140" s="2" t="s">
        <v>509</v>
      </c>
      <c r="K140" s="3" t="s">
        <v>210</v>
      </c>
      <c r="L140" s="3">
        <v>100</v>
      </c>
      <c r="M140" s="9">
        <v>43799</v>
      </c>
      <c r="N140" s="3"/>
      <c r="O140" s="2"/>
      <c r="P140" s="2"/>
    </row>
    <row r="141" spans="1:16" ht="63.75">
      <c r="A141" s="1">
        <v>266</v>
      </c>
      <c r="B141" s="2" t="s">
        <v>500</v>
      </c>
      <c r="C141" s="7" t="s">
        <v>333</v>
      </c>
      <c r="D141" s="8" t="s">
        <v>501</v>
      </c>
      <c r="E141" s="2" t="s">
        <v>510</v>
      </c>
      <c r="F141" s="6">
        <v>48.771524499999998</v>
      </c>
      <c r="G141" s="6">
        <v>44.7875728</v>
      </c>
      <c r="H141" s="7" t="s">
        <v>240</v>
      </c>
      <c r="I141" s="7" t="s">
        <v>241</v>
      </c>
      <c r="J141" s="2" t="s">
        <v>511</v>
      </c>
      <c r="K141" s="3" t="s">
        <v>210</v>
      </c>
      <c r="L141" s="3">
        <v>100</v>
      </c>
      <c r="M141" s="9">
        <v>43799</v>
      </c>
      <c r="N141" s="3"/>
      <c r="O141" s="2"/>
      <c r="P141" s="2"/>
    </row>
    <row r="142" spans="1:16" ht="63.75">
      <c r="A142" s="1">
        <v>267</v>
      </c>
      <c r="B142" s="2" t="s">
        <v>500</v>
      </c>
      <c r="C142" s="7" t="s">
        <v>333</v>
      </c>
      <c r="D142" s="8" t="s">
        <v>501</v>
      </c>
      <c r="E142" s="2" t="s">
        <v>512</v>
      </c>
      <c r="F142" s="6">
        <v>48.900878300000002</v>
      </c>
      <c r="G142" s="6">
        <v>44.7775496</v>
      </c>
      <c r="H142" s="7" t="s">
        <v>240</v>
      </c>
      <c r="I142" s="7" t="s">
        <v>241</v>
      </c>
      <c r="J142" s="2" t="s">
        <v>513</v>
      </c>
      <c r="K142" s="3" t="s">
        <v>210</v>
      </c>
      <c r="L142" s="3">
        <v>100</v>
      </c>
      <c r="M142" s="9">
        <v>43799</v>
      </c>
      <c r="N142" s="3"/>
      <c r="O142" s="2"/>
      <c r="P142" s="2"/>
    </row>
    <row r="143" spans="1:16" ht="63.75">
      <c r="A143" s="1">
        <v>268</v>
      </c>
      <c r="B143" s="2" t="s">
        <v>500</v>
      </c>
      <c r="C143" s="7" t="s">
        <v>333</v>
      </c>
      <c r="D143" s="8" t="s">
        <v>501</v>
      </c>
      <c r="E143" s="2" t="s">
        <v>514</v>
      </c>
      <c r="F143" s="6">
        <v>48.784519199999998</v>
      </c>
      <c r="G143" s="6">
        <v>44.785533299999997</v>
      </c>
      <c r="H143" s="7" t="s">
        <v>240</v>
      </c>
      <c r="I143" s="7" t="s">
        <v>241</v>
      </c>
      <c r="J143" s="2" t="s">
        <v>515</v>
      </c>
      <c r="K143" s="3" t="s">
        <v>210</v>
      </c>
      <c r="L143" s="3">
        <v>100</v>
      </c>
      <c r="M143" s="9">
        <v>43799</v>
      </c>
      <c r="N143" s="3"/>
      <c r="O143" s="2"/>
      <c r="P143" s="2"/>
    </row>
    <row r="144" spans="1:16" ht="63.75">
      <c r="A144" s="1">
        <v>270</v>
      </c>
      <c r="B144" s="2" t="s">
        <v>500</v>
      </c>
      <c r="C144" s="7" t="s">
        <v>333</v>
      </c>
      <c r="D144" s="8" t="s">
        <v>501</v>
      </c>
      <c r="E144" s="2" t="s">
        <v>516</v>
      </c>
      <c r="F144" s="6">
        <v>48.802530599999997</v>
      </c>
      <c r="G144" s="6">
        <v>44.752898799999997</v>
      </c>
      <c r="H144" s="7" t="s">
        <v>240</v>
      </c>
      <c r="I144" s="7" t="s">
        <v>241</v>
      </c>
      <c r="J144" s="2" t="s">
        <v>517</v>
      </c>
      <c r="K144" s="3" t="s">
        <v>210</v>
      </c>
      <c r="L144" s="3">
        <v>100</v>
      </c>
      <c r="M144" s="9">
        <v>43799</v>
      </c>
      <c r="N144" s="3"/>
      <c r="O144" s="2"/>
      <c r="P144" s="2"/>
    </row>
    <row r="145" spans="1:16" ht="63.75">
      <c r="A145" s="1">
        <v>271</v>
      </c>
      <c r="B145" s="2" t="s">
        <v>500</v>
      </c>
      <c r="C145" s="7" t="s">
        <v>333</v>
      </c>
      <c r="D145" s="8" t="s">
        <v>501</v>
      </c>
      <c r="E145" s="2" t="s">
        <v>518</v>
      </c>
      <c r="F145" s="6">
        <v>48.902894199999999</v>
      </c>
      <c r="G145" s="6">
        <v>44.775766099999998</v>
      </c>
      <c r="H145" s="7" t="s">
        <v>240</v>
      </c>
      <c r="I145" s="7" t="s">
        <v>241</v>
      </c>
      <c r="J145" s="2" t="s">
        <v>519</v>
      </c>
      <c r="K145" s="3" t="s">
        <v>210</v>
      </c>
      <c r="L145" s="3">
        <v>100</v>
      </c>
      <c r="M145" s="9">
        <v>43799</v>
      </c>
      <c r="N145" s="3"/>
      <c r="O145" s="2"/>
      <c r="P145" s="2"/>
    </row>
    <row r="146" spans="1:16" ht="63.75">
      <c r="A146" s="1">
        <v>272</v>
      </c>
      <c r="B146" s="2" t="s">
        <v>500</v>
      </c>
      <c r="C146" s="7" t="s">
        <v>333</v>
      </c>
      <c r="D146" s="8" t="s">
        <v>501</v>
      </c>
      <c r="E146" s="2" t="s">
        <v>520</v>
      </c>
      <c r="F146" s="6">
        <v>48.755609</v>
      </c>
      <c r="G146" s="6">
        <v>44.807431899999997</v>
      </c>
      <c r="H146" s="7" t="s">
        <v>240</v>
      </c>
      <c r="I146" s="7" t="s">
        <v>241</v>
      </c>
      <c r="J146" s="2" t="s">
        <v>521</v>
      </c>
      <c r="K146" s="3" t="s">
        <v>210</v>
      </c>
      <c r="L146" s="3">
        <v>100</v>
      </c>
      <c r="M146" s="9">
        <v>43799</v>
      </c>
      <c r="N146" s="3"/>
      <c r="O146" s="2"/>
      <c r="P146" s="2"/>
    </row>
    <row r="147" spans="1:16" ht="63.75">
      <c r="A147" s="1">
        <v>273</v>
      </c>
      <c r="B147" s="2" t="s">
        <v>500</v>
      </c>
      <c r="C147" s="7" t="s">
        <v>333</v>
      </c>
      <c r="D147" s="8" t="s">
        <v>501</v>
      </c>
      <c r="E147" s="2" t="s">
        <v>522</v>
      </c>
      <c r="F147" s="6">
        <v>48.776339100000001</v>
      </c>
      <c r="G147" s="6">
        <v>44.778684800000001</v>
      </c>
      <c r="H147" s="7" t="s">
        <v>240</v>
      </c>
      <c r="I147" s="7" t="s">
        <v>241</v>
      </c>
      <c r="J147" s="2" t="s">
        <v>523</v>
      </c>
      <c r="K147" s="3" t="s">
        <v>210</v>
      </c>
      <c r="L147" s="3">
        <v>100</v>
      </c>
      <c r="M147" s="9">
        <v>43799</v>
      </c>
      <c r="N147" s="3"/>
      <c r="O147" s="2"/>
      <c r="P147" s="2"/>
    </row>
    <row r="148" spans="1:16" ht="63.75">
      <c r="A148" s="1">
        <v>276</v>
      </c>
      <c r="B148" s="2" t="s">
        <v>524</v>
      </c>
      <c r="C148" s="7" t="s">
        <v>333</v>
      </c>
      <c r="D148" s="8" t="s">
        <v>525</v>
      </c>
      <c r="E148" s="2" t="s">
        <v>526</v>
      </c>
      <c r="F148" s="6">
        <v>50.1124954</v>
      </c>
      <c r="G148" s="6">
        <v>45.420171500000002</v>
      </c>
      <c r="H148" s="7" t="s">
        <v>240</v>
      </c>
      <c r="I148" s="7" t="s">
        <v>241</v>
      </c>
      <c r="J148" s="2" t="s">
        <v>527</v>
      </c>
      <c r="K148" s="3" t="s">
        <v>210</v>
      </c>
      <c r="L148" s="3">
        <v>100</v>
      </c>
      <c r="M148" s="9">
        <v>43799</v>
      </c>
      <c r="N148" s="3"/>
      <c r="O148" s="2"/>
      <c r="P148" s="2"/>
    </row>
    <row r="149" spans="1:16" ht="63.75">
      <c r="A149" s="1">
        <v>279</v>
      </c>
      <c r="B149" s="2" t="s">
        <v>524</v>
      </c>
      <c r="C149" s="7" t="s">
        <v>333</v>
      </c>
      <c r="D149" s="8" t="s">
        <v>525</v>
      </c>
      <c r="E149" s="2" t="s">
        <v>528</v>
      </c>
      <c r="F149" s="6">
        <v>50.088641299999999</v>
      </c>
      <c r="G149" s="6">
        <v>45.373020099999998</v>
      </c>
      <c r="H149" s="7" t="s">
        <v>240</v>
      </c>
      <c r="I149" s="7" t="s">
        <v>241</v>
      </c>
      <c r="J149" s="2" t="s">
        <v>529</v>
      </c>
      <c r="K149" s="3" t="s">
        <v>210</v>
      </c>
      <c r="L149" s="3">
        <v>100</v>
      </c>
      <c r="M149" s="9">
        <v>43799</v>
      </c>
      <c r="N149" s="3"/>
      <c r="O149" s="2"/>
      <c r="P149" s="2"/>
    </row>
    <row r="150" spans="1:16" ht="63.75">
      <c r="A150" s="1">
        <v>280</v>
      </c>
      <c r="B150" s="2" t="s">
        <v>524</v>
      </c>
      <c r="C150" s="7" t="s">
        <v>333</v>
      </c>
      <c r="D150" s="8" t="s">
        <v>525</v>
      </c>
      <c r="E150" s="2" t="s">
        <v>530</v>
      </c>
      <c r="F150" s="6">
        <v>50.117646000000001</v>
      </c>
      <c r="G150" s="6">
        <v>45.424253399999998</v>
      </c>
      <c r="H150" s="7" t="s">
        <v>240</v>
      </c>
      <c r="I150" s="7" t="s">
        <v>241</v>
      </c>
      <c r="J150" s="2" t="s">
        <v>531</v>
      </c>
      <c r="K150" s="3" t="s">
        <v>210</v>
      </c>
      <c r="L150" s="3">
        <v>100</v>
      </c>
      <c r="M150" s="9">
        <v>43799</v>
      </c>
      <c r="N150" s="3"/>
      <c r="O150" s="2"/>
      <c r="P150" s="2"/>
    </row>
    <row r="151" spans="1:16" ht="63.75">
      <c r="A151" s="1">
        <v>283</v>
      </c>
      <c r="B151" s="2" t="s">
        <v>524</v>
      </c>
      <c r="C151" s="7" t="s">
        <v>333</v>
      </c>
      <c r="D151" s="8" t="s">
        <v>525</v>
      </c>
      <c r="E151" s="2" t="s">
        <v>532</v>
      </c>
      <c r="F151" s="6">
        <v>50.0799041</v>
      </c>
      <c r="G151" s="6">
        <v>45.384712</v>
      </c>
      <c r="H151" s="7" t="s">
        <v>240</v>
      </c>
      <c r="I151" s="7" t="s">
        <v>241</v>
      </c>
      <c r="J151" s="2" t="s">
        <v>533</v>
      </c>
      <c r="K151" s="3" t="s">
        <v>210</v>
      </c>
      <c r="L151" s="3">
        <v>100</v>
      </c>
      <c r="M151" s="9">
        <v>43799</v>
      </c>
      <c r="N151" s="3"/>
      <c r="O151" s="2"/>
      <c r="P151" s="2"/>
    </row>
    <row r="152" spans="1:16" ht="63.75">
      <c r="A152" s="1">
        <v>284</v>
      </c>
      <c r="B152" s="2" t="s">
        <v>524</v>
      </c>
      <c r="C152" s="7" t="s">
        <v>333</v>
      </c>
      <c r="D152" s="8" t="s">
        <v>525</v>
      </c>
      <c r="E152" s="2" t="s">
        <v>534</v>
      </c>
      <c r="F152" s="6">
        <v>50.088456899999997</v>
      </c>
      <c r="G152" s="6">
        <v>45.385374599999999</v>
      </c>
      <c r="H152" s="7" t="s">
        <v>240</v>
      </c>
      <c r="I152" s="7" t="s">
        <v>241</v>
      </c>
      <c r="J152" s="2" t="s">
        <v>535</v>
      </c>
      <c r="K152" s="3" t="s">
        <v>210</v>
      </c>
      <c r="L152" s="3">
        <v>100</v>
      </c>
      <c r="M152" s="9">
        <v>43799</v>
      </c>
      <c r="N152" s="3"/>
      <c r="O152" s="2"/>
      <c r="P152" s="2"/>
    </row>
    <row r="153" spans="1:16" ht="63.75" hidden="1">
      <c r="A153" s="1">
        <v>307</v>
      </c>
      <c r="B153" s="2" t="s">
        <v>536</v>
      </c>
      <c r="C153" s="7" t="s">
        <v>333</v>
      </c>
      <c r="D153" s="8" t="s">
        <v>537</v>
      </c>
      <c r="E153" s="2" t="s">
        <v>538</v>
      </c>
      <c r="F153" s="6">
        <v>50.061027699999997</v>
      </c>
      <c r="G153" s="6">
        <v>43.244259399999997</v>
      </c>
      <c r="H153" s="7" t="s">
        <v>240</v>
      </c>
      <c r="I153" s="7" t="s">
        <v>486</v>
      </c>
      <c r="J153" s="2" t="s">
        <v>0</v>
      </c>
      <c r="K153" s="3" t="s">
        <v>210</v>
      </c>
      <c r="L153" s="3">
        <v>100</v>
      </c>
      <c r="M153" s="9">
        <v>43799</v>
      </c>
      <c r="N153" s="3"/>
      <c r="O153" s="2"/>
      <c r="P153" s="2"/>
    </row>
    <row r="154" spans="1:16" ht="63.75" hidden="1">
      <c r="A154" s="1">
        <v>312</v>
      </c>
      <c r="B154" s="2" t="s">
        <v>536</v>
      </c>
      <c r="C154" s="7" t="s">
        <v>224</v>
      </c>
      <c r="D154" s="8" t="s">
        <v>1</v>
      </c>
      <c r="E154" s="2" t="s">
        <v>2</v>
      </c>
      <c r="F154" s="6">
        <v>50.011944399999997</v>
      </c>
      <c r="G154" s="6">
        <v>43.173333300000003</v>
      </c>
      <c r="H154" s="7" t="s">
        <v>212</v>
      </c>
      <c r="I154" s="7" t="s">
        <v>212</v>
      </c>
      <c r="J154" s="2" t="s">
        <v>3</v>
      </c>
      <c r="K154" s="3" t="s">
        <v>210</v>
      </c>
      <c r="L154" s="3">
        <v>10</v>
      </c>
      <c r="M154" s="9">
        <v>43799</v>
      </c>
      <c r="N154" s="3"/>
      <c r="O154" s="2"/>
      <c r="P154" s="2"/>
    </row>
    <row r="155" spans="1:16" ht="63.75" hidden="1">
      <c r="A155" s="1">
        <v>313</v>
      </c>
      <c r="B155" s="2" t="s">
        <v>536</v>
      </c>
      <c r="C155" s="7" t="s">
        <v>224</v>
      </c>
      <c r="D155" s="8" t="s">
        <v>1</v>
      </c>
      <c r="E155" s="2" t="s">
        <v>4</v>
      </c>
      <c r="F155" s="6">
        <v>50.011111100000001</v>
      </c>
      <c r="G155" s="6">
        <v>43.175555600000003</v>
      </c>
      <c r="H155" s="7" t="s">
        <v>212</v>
      </c>
      <c r="I155" s="7" t="s">
        <v>212</v>
      </c>
      <c r="J155" s="2" t="s">
        <v>3</v>
      </c>
      <c r="K155" s="3" t="s">
        <v>210</v>
      </c>
      <c r="L155" s="3">
        <v>10</v>
      </c>
      <c r="M155" s="9">
        <v>43799</v>
      </c>
      <c r="N155" s="3"/>
      <c r="O155" s="2"/>
      <c r="P155" s="2"/>
    </row>
    <row r="156" spans="1:16" ht="63.75" hidden="1">
      <c r="A156" s="1">
        <v>319</v>
      </c>
      <c r="B156" s="2" t="s">
        <v>536</v>
      </c>
      <c r="C156" s="7" t="s">
        <v>224</v>
      </c>
      <c r="D156" s="8" t="s">
        <v>5</v>
      </c>
      <c r="E156" s="2" t="s">
        <v>6</v>
      </c>
      <c r="F156" s="6">
        <v>50.254444399999997</v>
      </c>
      <c r="G156" s="6">
        <v>43.075277800000002</v>
      </c>
      <c r="H156" s="7" t="s">
        <v>212</v>
      </c>
      <c r="I156" s="7" t="s">
        <v>212</v>
      </c>
      <c r="J156" s="2" t="s">
        <v>3</v>
      </c>
      <c r="K156" s="3" t="s">
        <v>210</v>
      </c>
      <c r="L156" s="3">
        <v>10</v>
      </c>
      <c r="M156" s="9">
        <v>43799</v>
      </c>
      <c r="N156" s="3"/>
      <c r="O156" s="2"/>
      <c r="P156" s="2"/>
    </row>
    <row r="157" spans="1:16" ht="63.75" hidden="1">
      <c r="A157" s="1">
        <v>325</v>
      </c>
      <c r="B157" s="2" t="s">
        <v>536</v>
      </c>
      <c r="C157" s="7" t="s">
        <v>215</v>
      </c>
      <c r="D157" s="8" t="s">
        <v>7</v>
      </c>
      <c r="E157" s="2" t="s">
        <v>8</v>
      </c>
      <c r="F157" s="6">
        <v>50.252499999999998</v>
      </c>
      <c r="G157" s="6">
        <v>43.618611100000003</v>
      </c>
      <c r="H157" s="7" t="s">
        <v>212</v>
      </c>
      <c r="I157" s="7" t="s">
        <v>212</v>
      </c>
      <c r="J157" s="2" t="s">
        <v>3</v>
      </c>
      <c r="K157" s="3" t="s">
        <v>210</v>
      </c>
      <c r="L157" s="3">
        <v>10</v>
      </c>
      <c r="M157" s="9">
        <v>43799</v>
      </c>
      <c r="N157" s="3"/>
      <c r="O157" s="2"/>
      <c r="P157" s="2"/>
    </row>
    <row r="158" spans="1:16" ht="63.75" hidden="1">
      <c r="A158" s="1">
        <v>326</v>
      </c>
      <c r="B158" s="2" t="s">
        <v>536</v>
      </c>
      <c r="C158" s="7" t="s">
        <v>255</v>
      </c>
      <c r="D158" s="8" t="s">
        <v>9</v>
      </c>
      <c r="E158" s="2" t="s">
        <v>10</v>
      </c>
      <c r="F158" s="6">
        <v>50.126666700000001</v>
      </c>
      <c r="G158" s="6">
        <v>43.341666699999998</v>
      </c>
      <c r="H158" s="7" t="s">
        <v>212</v>
      </c>
      <c r="I158" s="7" t="s">
        <v>212</v>
      </c>
      <c r="J158" s="2" t="s">
        <v>3</v>
      </c>
      <c r="K158" s="3" t="s">
        <v>210</v>
      </c>
      <c r="L158" s="3">
        <v>10</v>
      </c>
      <c r="M158" s="9">
        <v>43799</v>
      </c>
      <c r="N158" s="3"/>
      <c r="O158" s="2"/>
      <c r="P158" s="2"/>
    </row>
    <row r="159" spans="1:16" ht="63.75" hidden="1">
      <c r="A159" s="1">
        <v>328</v>
      </c>
      <c r="B159" s="2" t="s">
        <v>536</v>
      </c>
      <c r="C159" s="7" t="s">
        <v>255</v>
      </c>
      <c r="D159" s="8" t="s">
        <v>11</v>
      </c>
      <c r="E159" s="2" t="s">
        <v>12</v>
      </c>
      <c r="F159" s="6">
        <v>50.0094444</v>
      </c>
      <c r="G159" s="6">
        <v>43.258611100000003</v>
      </c>
      <c r="H159" s="7" t="s">
        <v>212</v>
      </c>
      <c r="I159" s="7" t="s">
        <v>212</v>
      </c>
      <c r="J159" s="2" t="s">
        <v>3</v>
      </c>
      <c r="K159" s="3" t="s">
        <v>210</v>
      </c>
      <c r="L159" s="3">
        <v>10</v>
      </c>
      <c r="M159" s="9">
        <v>43799</v>
      </c>
      <c r="N159" s="3"/>
      <c r="O159" s="2"/>
      <c r="P159" s="2"/>
    </row>
    <row r="160" spans="1:16" ht="127.5">
      <c r="A160" s="1">
        <v>340</v>
      </c>
      <c r="B160" s="2" t="s">
        <v>13</v>
      </c>
      <c r="C160" s="7" t="s">
        <v>333</v>
      </c>
      <c r="D160" s="8" t="s">
        <v>14</v>
      </c>
      <c r="E160" s="2" t="s">
        <v>15</v>
      </c>
      <c r="F160" s="6">
        <v>49.774411200000003</v>
      </c>
      <c r="G160" s="6">
        <v>43.657422400000002</v>
      </c>
      <c r="H160" s="7" t="s">
        <v>240</v>
      </c>
      <c r="I160" s="7" t="s">
        <v>241</v>
      </c>
      <c r="J160" s="2" t="s">
        <v>16</v>
      </c>
      <c r="K160" s="3" t="s">
        <v>210</v>
      </c>
      <c r="L160" s="3">
        <v>100</v>
      </c>
      <c r="M160" s="9">
        <v>43799</v>
      </c>
      <c r="N160" s="3"/>
      <c r="O160" s="2"/>
      <c r="P160" s="3" t="s">
        <v>19</v>
      </c>
    </row>
    <row r="161" spans="1:16" ht="127.5">
      <c r="A161" s="1">
        <v>341</v>
      </c>
      <c r="B161" s="2" t="s">
        <v>13</v>
      </c>
      <c r="C161" s="7" t="s">
        <v>333</v>
      </c>
      <c r="D161" s="8" t="s">
        <v>14</v>
      </c>
      <c r="E161" s="2" t="s">
        <v>17</v>
      </c>
      <c r="F161" s="6">
        <v>49.768147399999997</v>
      </c>
      <c r="G161" s="6">
        <v>43.632683800000002</v>
      </c>
      <c r="H161" s="7" t="s">
        <v>240</v>
      </c>
      <c r="I161" s="7" t="s">
        <v>241</v>
      </c>
      <c r="J161" s="2" t="s">
        <v>18</v>
      </c>
      <c r="K161" s="3" t="s">
        <v>210</v>
      </c>
      <c r="L161" s="3">
        <v>100</v>
      </c>
      <c r="M161" s="9">
        <v>43799</v>
      </c>
      <c r="N161" s="3"/>
      <c r="O161" s="2"/>
      <c r="P161" s="3" t="s">
        <v>20</v>
      </c>
    </row>
    <row r="162" spans="1:16" ht="127.5">
      <c r="A162" s="1">
        <v>343</v>
      </c>
      <c r="B162" s="2" t="s">
        <v>13</v>
      </c>
      <c r="C162" s="7" t="s">
        <v>333</v>
      </c>
      <c r="D162" s="8" t="s">
        <v>14</v>
      </c>
      <c r="E162" s="2" t="s">
        <v>21</v>
      </c>
      <c r="F162" s="6">
        <v>49.767718299999999</v>
      </c>
      <c r="G162" s="6">
        <v>43.674976200000003</v>
      </c>
      <c r="H162" s="7" t="s">
        <v>240</v>
      </c>
      <c r="I162" s="7" t="s">
        <v>241</v>
      </c>
      <c r="J162" s="2" t="s">
        <v>20</v>
      </c>
      <c r="K162" s="3" t="s">
        <v>210</v>
      </c>
      <c r="L162" s="3">
        <v>100</v>
      </c>
      <c r="M162" s="9">
        <v>43799</v>
      </c>
      <c r="N162" s="3"/>
      <c r="O162" s="2"/>
      <c r="P162" s="3" t="s">
        <v>24</v>
      </c>
    </row>
    <row r="163" spans="1:16" ht="127.5" hidden="1">
      <c r="A163" s="1">
        <v>344</v>
      </c>
      <c r="B163" s="2" t="s">
        <v>13</v>
      </c>
      <c r="C163" s="7" t="s">
        <v>333</v>
      </c>
      <c r="D163" s="8" t="s">
        <v>14</v>
      </c>
      <c r="E163" s="2" t="s">
        <v>22</v>
      </c>
      <c r="F163" s="6">
        <v>49.774971000000001</v>
      </c>
      <c r="G163" s="6">
        <v>43.668492000000001</v>
      </c>
      <c r="H163" s="7" t="s">
        <v>240</v>
      </c>
      <c r="I163" s="7" t="s">
        <v>486</v>
      </c>
      <c r="J163" s="2" t="s">
        <v>23</v>
      </c>
      <c r="K163" s="3" t="s">
        <v>210</v>
      </c>
      <c r="L163" s="3">
        <v>100</v>
      </c>
      <c r="M163" s="9">
        <v>43799</v>
      </c>
      <c r="N163" s="3"/>
      <c r="O163" s="2"/>
      <c r="P163" s="3" t="s">
        <v>25</v>
      </c>
    </row>
    <row r="164" spans="1:16" ht="38.25" hidden="1">
      <c r="A164" s="1">
        <v>348</v>
      </c>
      <c r="B164" s="2" t="s">
        <v>26</v>
      </c>
      <c r="C164" s="7" t="s">
        <v>224</v>
      </c>
      <c r="D164" s="8" t="s">
        <v>27</v>
      </c>
      <c r="E164" s="2" t="s">
        <v>28</v>
      </c>
      <c r="F164" s="6">
        <v>50.571111100000003</v>
      </c>
      <c r="G164" s="6">
        <v>44.036111099999999</v>
      </c>
      <c r="H164" s="7" t="s">
        <v>207</v>
      </c>
      <c r="I164" s="7" t="s">
        <v>208</v>
      </c>
      <c r="J164" s="2" t="s">
        <v>29</v>
      </c>
      <c r="K164" s="3" t="s">
        <v>210</v>
      </c>
      <c r="L164" s="3">
        <v>10</v>
      </c>
      <c r="M164" s="9">
        <v>43799</v>
      </c>
      <c r="N164" s="3"/>
      <c r="O164" s="2"/>
      <c r="P164" s="2"/>
    </row>
    <row r="165" spans="1:16" ht="51" hidden="1">
      <c r="A165" s="1">
        <v>361</v>
      </c>
      <c r="B165" s="2" t="s">
        <v>26</v>
      </c>
      <c r="C165" s="7" t="s">
        <v>255</v>
      </c>
      <c r="D165" s="8" t="s">
        <v>30</v>
      </c>
      <c r="E165" s="2" t="s">
        <v>31</v>
      </c>
      <c r="F165" s="6">
        <v>50.458055600000002</v>
      </c>
      <c r="G165" s="6">
        <v>44.2044444</v>
      </c>
      <c r="H165" s="7" t="s">
        <v>207</v>
      </c>
      <c r="I165" s="7" t="s">
        <v>208</v>
      </c>
      <c r="J165" s="2" t="s">
        <v>32</v>
      </c>
      <c r="K165" s="3" t="s">
        <v>210</v>
      </c>
      <c r="L165" s="3">
        <v>10</v>
      </c>
      <c r="M165" s="9">
        <v>43799</v>
      </c>
      <c r="N165" s="3"/>
      <c r="O165" s="2"/>
      <c r="P165" s="2"/>
    </row>
    <row r="166" spans="1:16" ht="38.25" hidden="1">
      <c r="A166" s="1">
        <v>368</v>
      </c>
      <c r="B166" s="2" t="s">
        <v>26</v>
      </c>
      <c r="C166" s="7" t="s">
        <v>204</v>
      </c>
      <c r="D166" s="8" t="s">
        <v>33</v>
      </c>
      <c r="E166" s="2" t="s">
        <v>34</v>
      </c>
      <c r="F166" s="6">
        <v>50.439166700000001</v>
      </c>
      <c r="G166" s="6">
        <v>44.44</v>
      </c>
      <c r="H166" s="7" t="s">
        <v>207</v>
      </c>
      <c r="I166" s="7" t="s">
        <v>208</v>
      </c>
      <c r="J166" s="2" t="s">
        <v>35</v>
      </c>
      <c r="K166" s="3" t="s">
        <v>210</v>
      </c>
      <c r="L166" s="3">
        <v>10</v>
      </c>
      <c r="M166" s="9">
        <v>43799</v>
      </c>
      <c r="N166" s="3"/>
      <c r="O166" s="2"/>
      <c r="P166" s="2"/>
    </row>
    <row r="167" spans="1:16" ht="38.25" hidden="1">
      <c r="A167" s="1">
        <v>386</v>
      </c>
      <c r="B167" s="2" t="s">
        <v>36</v>
      </c>
      <c r="C167" s="7" t="s">
        <v>255</v>
      </c>
      <c r="D167" s="8" t="s">
        <v>37</v>
      </c>
      <c r="E167" s="2" t="s">
        <v>38</v>
      </c>
      <c r="F167" s="6">
        <v>49.300277800000003</v>
      </c>
      <c r="G167" s="6">
        <v>44.638333299999999</v>
      </c>
      <c r="H167" s="7" t="s">
        <v>207</v>
      </c>
      <c r="I167" s="7" t="s">
        <v>208</v>
      </c>
      <c r="J167" s="2" t="s">
        <v>39</v>
      </c>
      <c r="K167" s="3" t="s">
        <v>210</v>
      </c>
      <c r="L167" s="3">
        <v>10</v>
      </c>
      <c r="M167" s="9">
        <v>43799</v>
      </c>
      <c r="N167" s="3"/>
      <c r="O167" s="2"/>
      <c r="P167" s="2"/>
    </row>
    <row r="168" spans="1:16" ht="76.5" hidden="1">
      <c r="A168" s="1">
        <v>387</v>
      </c>
      <c r="B168" s="2" t="s">
        <v>36</v>
      </c>
      <c r="C168" s="7" t="s">
        <v>255</v>
      </c>
      <c r="D168" s="8" t="s">
        <v>37</v>
      </c>
      <c r="E168" s="2" t="s">
        <v>40</v>
      </c>
      <c r="F168" s="6">
        <v>49.299166700000001</v>
      </c>
      <c r="G168" s="6">
        <v>44.642222199999999</v>
      </c>
      <c r="H168" s="7" t="s">
        <v>212</v>
      </c>
      <c r="I168" s="7" t="s">
        <v>212</v>
      </c>
      <c r="J168" s="2" t="s">
        <v>41</v>
      </c>
      <c r="K168" s="3" t="s">
        <v>210</v>
      </c>
      <c r="L168" s="3">
        <v>10</v>
      </c>
      <c r="M168" s="9">
        <v>43799</v>
      </c>
      <c r="N168" s="3"/>
      <c r="O168" s="2" t="s">
        <v>42</v>
      </c>
      <c r="P168" s="2"/>
    </row>
    <row r="169" spans="1:16" ht="63.75" hidden="1">
      <c r="A169" s="1">
        <v>393</v>
      </c>
      <c r="B169" s="2" t="s">
        <v>36</v>
      </c>
      <c r="C169" s="7" t="s">
        <v>333</v>
      </c>
      <c r="D169" s="8" t="s">
        <v>43</v>
      </c>
      <c r="E169" s="2" t="s">
        <v>44</v>
      </c>
      <c r="F169" s="6">
        <v>49.065100999999999</v>
      </c>
      <c r="G169" s="6">
        <v>44.828572999999999</v>
      </c>
      <c r="H169" s="7" t="s">
        <v>263</v>
      </c>
      <c r="I169" s="7" t="s">
        <v>264</v>
      </c>
      <c r="J169" s="2" t="s">
        <v>45</v>
      </c>
      <c r="K169" s="3" t="s">
        <v>210</v>
      </c>
      <c r="L169" s="3">
        <v>10</v>
      </c>
      <c r="M169" s="9">
        <v>43799</v>
      </c>
      <c r="N169" s="3"/>
      <c r="O169" s="2"/>
      <c r="P169" s="2"/>
    </row>
    <row r="170" spans="1:16" ht="114.75" hidden="1">
      <c r="A170" s="1">
        <v>396</v>
      </c>
      <c r="B170" s="2" t="s">
        <v>36</v>
      </c>
      <c r="C170" s="7" t="s">
        <v>255</v>
      </c>
      <c r="D170" s="8" t="s">
        <v>46</v>
      </c>
      <c r="E170" s="2" t="s">
        <v>47</v>
      </c>
      <c r="F170" s="6">
        <v>49.287500000000001</v>
      </c>
      <c r="G170" s="6">
        <v>44.419166699999998</v>
      </c>
      <c r="H170" s="7" t="s">
        <v>207</v>
      </c>
      <c r="I170" s="7" t="s">
        <v>208</v>
      </c>
      <c r="J170" s="2" t="s">
        <v>48</v>
      </c>
      <c r="K170" s="3" t="s">
        <v>210</v>
      </c>
      <c r="L170" s="3">
        <v>10</v>
      </c>
      <c r="M170" s="9">
        <v>43799</v>
      </c>
      <c r="N170" s="3"/>
      <c r="O170" s="2"/>
      <c r="P170" s="2" t="s">
        <v>49</v>
      </c>
    </row>
    <row r="171" spans="1:16" ht="51" hidden="1">
      <c r="A171" s="1">
        <v>423</v>
      </c>
      <c r="B171" s="2" t="s">
        <v>36</v>
      </c>
      <c r="C171" s="7" t="s">
        <v>215</v>
      </c>
      <c r="D171" s="8" t="s">
        <v>50</v>
      </c>
      <c r="E171" s="2" t="s">
        <v>51</v>
      </c>
      <c r="F171" s="6">
        <v>49.040833300000003</v>
      </c>
      <c r="G171" s="6">
        <v>44.6569444</v>
      </c>
      <c r="H171" s="7" t="s">
        <v>212</v>
      </c>
      <c r="I171" s="7" t="s">
        <v>212</v>
      </c>
      <c r="J171" s="2" t="s">
        <v>41</v>
      </c>
      <c r="K171" s="3" t="s">
        <v>210</v>
      </c>
      <c r="L171" s="3">
        <v>10</v>
      </c>
      <c r="M171" s="9">
        <v>43799</v>
      </c>
      <c r="N171" s="3"/>
      <c r="O171" s="2"/>
      <c r="P171" s="2"/>
    </row>
    <row r="172" spans="1:16" ht="38.25" hidden="1">
      <c r="A172" s="1">
        <v>425</v>
      </c>
      <c r="B172" s="2" t="s">
        <v>52</v>
      </c>
      <c r="C172" s="7" t="s">
        <v>215</v>
      </c>
      <c r="D172" s="8" t="s">
        <v>53</v>
      </c>
      <c r="E172" s="2" t="s">
        <v>54</v>
      </c>
      <c r="F172" s="6">
        <v>50.7577778</v>
      </c>
      <c r="G172" s="6">
        <v>43.732222200000002</v>
      </c>
      <c r="H172" s="7" t="s">
        <v>207</v>
      </c>
      <c r="I172" s="7" t="s">
        <v>208</v>
      </c>
      <c r="J172" s="2" t="s">
        <v>55</v>
      </c>
      <c r="K172" s="3" t="s">
        <v>210</v>
      </c>
      <c r="L172" s="3">
        <v>10</v>
      </c>
      <c r="M172" s="9">
        <v>43799</v>
      </c>
      <c r="N172" s="3"/>
      <c r="O172" s="2"/>
      <c r="P172" s="2"/>
    </row>
    <row r="173" spans="1:16" ht="38.25" hidden="1">
      <c r="A173" s="1">
        <v>434</v>
      </c>
      <c r="B173" s="2" t="s">
        <v>52</v>
      </c>
      <c r="C173" s="7" t="s">
        <v>224</v>
      </c>
      <c r="D173" s="8" t="s">
        <v>56</v>
      </c>
      <c r="E173" s="2" t="s">
        <v>57</v>
      </c>
      <c r="F173" s="6">
        <v>50.642499999999998</v>
      </c>
      <c r="G173" s="6">
        <v>43.754444399999997</v>
      </c>
      <c r="H173" s="7" t="s">
        <v>207</v>
      </c>
      <c r="I173" s="7" t="s">
        <v>208</v>
      </c>
      <c r="J173" s="2" t="s">
        <v>58</v>
      </c>
      <c r="K173" s="3" t="s">
        <v>210</v>
      </c>
      <c r="L173" s="3">
        <v>10</v>
      </c>
      <c r="M173" s="9">
        <v>43799</v>
      </c>
      <c r="N173" s="3"/>
      <c r="O173" s="2"/>
      <c r="P173" s="2"/>
    </row>
    <row r="174" spans="1:16" ht="38.25" hidden="1">
      <c r="A174" s="1">
        <v>436</v>
      </c>
      <c r="B174" s="2" t="s">
        <v>52</v>
      </c>
      <c r="C174" s="7" t="s">
        <v>255</v>
      </c>
      <c r="D174" s="8" t="s">
        <v>59</v>
      </c>
      <c r="E174" s="2" t="s">
        <v>60</v>
      </c>
      <c r="F174" s="6">
        <v>50.9166667</v>
      </c>
      <c r="G174" s="6">
        <v>43.863888899999999</v>
      </c>
      <c r="H174" s="7" t="s">
        <v>207</v>
      </c>
      <c r="I174" s="7" t="s">
        <v>208</v>
      </c>
      <c r="J174" s="2" t="s">
        <v>61</v>
      </c>
      <c r="K174" s="3" t="s">
        <v>210</v>
      </c>
      <c r="L174" s="3">
        <v>10</v>
      </c>
      <c r="M174" s="9">
        <v>43799</v>
      </c>
      <c r="N174" s="3"/>
      <c r="O174" s="2"/>
      <c r="P174" s="2"/>
    </row>
    <row r="175" spans="1:16" ht="38.25" hidden="1">
      <c r="A175" s="1">
        <v>439</v>
      </c>
      <c r="B175" s="2" t="s">
        <v>52</v>
      </c>
      <c r="C175" s="7" t="s">
        <v>255</v>
      </c>
      <c r="D175" s="8" t="s">
        <v>62</v>
      </c>
      <c r="E175" s="2" t="s">
        <v>63</v>
      </c>
      <c r="F175" s="6">
        <v>50.8863889</v>
      </c>
      <c r="G175" s="6">
        <v>43.948333300000002</v>
      </c>
      <c r="H175" s="7" t="s">
        <v>207</v>
      </c>
      <c r="I175" s="7" t="s">
        <v>208</v>
      </c>
      <c r="J175" s="2" t="s">
        <v>64</v>
      </c>
      <c r="K175" s="3" t="s">
        <v>210</v>
      </c>
      <c r="L175" s="3">
        <v>10</v>
      </c>
      <c r="M175" s="9">
        <v>43799</v>
      </c>
      <c r="N175" s="3"/>
      <c r="O175" s="2"/>
      <c r="P175" s="2"/>
    </row>
    <row r="176" spans="1:16" ht="38.25" hidden="1">
      <c r="A176" s="1">
        <v>443</v>
      </c>
      <c r="B176" s="2" t="s">
        <v>52</v>
      </c>
      <c r="C176" s="7" t="s">
        <v>255</v>
      </c>
      <c r="D176" s="8" t="s">
        <v>65</v>
      </c>
      <c r="E176" s="2" t="s">
        <v>66</v>
      </c>
      <c r="F176" s="6">
        <v>50.961388900000003</v>
      </c>
      <c r="G176" s="6">
        <v>43.615277800000001</v>
      </c>
      <c r="H176" s="7" t="s">
        <v>212</v>
      </c>
      <c r="I176" s="7" t="s">
        <v>212</v>
      </c>
      <c r="J176" s="2" t="s">
        <v>67</v>
      </c>
      <c r="K176" s="3" t="s">
        <v>210</v>
      </c>
      <c r="L176" s="3">
        <v>10</v>
      </c>
      <c r="M176" s="9">
        <v>43799</v>
      </c>
      <c r="N176" s="3"/>
      <c r="O176" s="2"/>
      <c r="P176" s="2"/>
    </row>
    <row r="177" spans="1:16" ht="63.75" hidden="1">
      <c r="A177" s="1">
        <v>448</v>
      </c>
      <c r="B177" s="2" t="s">
        <v>52</v>
      </c>
      <c r="C177" s="7" t="s">
        <v>255</v>
      </c>
      <c r="D177" s="8" t="s">
        <v>68</v>
      </c>
      <c r="E177" s="2" t="s">
        <v>69</v>
      </c>
      <c r="F177" s="6">
        <v>50.944110999999999</v>
      </c>
      <c r="G177" s="6">
        <v>43.733015999999999</v>
      </c>
      <c r="H177" s="7" t="s">
        <v>263</v>
      </c>
      <c r="I177" s="7" t="s">
        <v>264</v>
      </c>
      <c r="J177" s="2" t="s">
        <v>70</v>
      </c>
      <c r="K177" s="3" t="s">
        <v>210</v>
      </c>
      <c r="L177" s="3">
        <v>10</v>
      </c>
      <c r="M177" s="9">
        <v>43799</v>
      </c>
      <c r="N177" s="3"/>
      <c r="O177" s="2"/>
      <c r="P177" s="2"/>
    </row>
    <row r="178" spans="1:16" ht="38.25" hidden="1">
      <c r="A178" s="1">
        <v>455</v>
      </c>
      <c r="B178" s="2" t="s">
        <v>52</v>
      </c>
      <c r="C178" s="7" t="s">
        <v>255</v>
      </c>
      <c r="D178" s="8" t="s">
        <v>71</v>
      </c>
      <c r="E178" s="2" t="s">
        <v>72</v>
      </c>
      <c r="F178" s="6">
        <v>50.8391667</v>
      </c>
      <c r="G178" s="6">
        <v>43.933333300000001</v>
      </c>
      <c r="H178" s="7" t="s">
        <v>233</v>
      </c>
      <c r="I178" s="7" t="s">
        <v>264</v>
      </c>
      <c r="J178" s="2" t="s">
        <v>73</v>
      </c>
      <c r="K178" s="3" t="s">
        <v>210</v>
      </c>
      <c r="L178" s="3">
        <v>10</v>
      </c>
      <c r="M178" s="9">
        <v>43799</v>
      </c>
      <c r="N178" s="3"/>
      <c r="O178" s="2"/>
      <c r="P178" s="2"/>
    </row>
    <row r="179" spans="1:16" ht="38.25" hidden="1">
      <c r="A179" s="1">
        <v>457</v>
      </c>
      <c r="B179" s="2" t="s">
        <v>52</v>
      </c>
      <c r="C179" s="7" t="s">
        <v>255</v>
      </c>
      <c r="D179" s="8" t="s">
        <v>71</v>
      </c>
      <c r="E179" s="2" t="s">
        <v>74</v>
      </c>
      <c r="F179" s="6">
        <v>50.8391667</v>
      </c>
      <c r="G179" s="6">
        <v>43.933333300000001</v>
      </c>
      <c r="H179" s="7" t="s">
        <v>207</v>
      </c>
      <c r="I179" s="7" t="s">
        <v>208</v>
      </c>
      <c r="J179" s="2" t="s">
        <v>75</v>
      </c>
      <c r="K179" s="3" t="s">
        <v>210</v>
      </c>
      <c r="L179" s="3">
        <v>10</v>
      </c>
      <c r="M179" s="9">
        <v>43799</v>
      </c>
      <c r="N179" s="3"/>
      <c r="O179" s="2"/>
      <c r="P179" s="2"/>
    </row>
    <row r="180" spans="1:16" ht="38.25" hidden="1">
      <c r="A180" s="1">
        <v>462</v>
      </c>
      <c r="B180" s="2" t="s">
        <v>52</v>
      </c>
      <c r="C180" s="7" t="s">
        <v>255</v>
      </c>
      <c r="D180" s="8" t="s">
        <v>76</v>
      </c>
      <c r="E180" s="2" t="s">
        <v>77</v>
      </c>
      <c r="F180" s="6">
        <v>51.027222199999997</v>
      </c>
      <c r="G180" s="6">
        <v>44.042777800000003</v>
      </c>
      <c r="H180" s="7" t="s">
        <v>207</v>
      </c>
      <c r="I180" s="7" t="s">
        <v>208</v>
      </c>
      <c r="J180" s="2" t="s">
        <v>78</v>
      </c>
      <c r="K180" s="3" t="s">
        <v>210</v>
      </c>
      <c r="L180" s="3">
        <v>10</v>
      </c>
      <c r="M180" s="9">
        <v>43799</v>
      </c>
      <c r="N180" s="3"/>
      <c r="O180" s="2"/>
      <c r="P180" s="2"/>
    </row>
    <row r="181" spans="1:16" ht="38.25" hidden="1">
      <c r="A181" s="1">
        <v>472</v>
      </c>
      <c r="B181" s="2" t="s">
        <v>52</v>
      </c>
      <c r="C181" s="7" t="s">
        <v>255</v>
      </c>
      <c r="D181" s="8" t="s">
        <v>79</v>
      </c>
      <c r="E181" s="2" t="s">
        <v>80</v>
      </c>
      <c r="F181" s="6">
        <v>51.036666699999998</v>
      </c>
      <c r="G181" s="6">
        <v>43.714722199999997</v>
      </c>
      <c r="H181" s="7" t="s">
        <v>212</v>
      </c>
      <c r="I181" s="7" t="s">
        <v>212</v>
      </c>
      <c r="J181" s="2" t="s">
        <v>67</v>
      </c>
      <c r="K181" s="3" t="s">
        <v>210</v>
      </c>
      <c r="L181" s="3">
        <v>10</v>
      </c>
      <c r="M181" s="9">
        <v>43799</v>
      </c>
      <c r="N181" s="3"/>
      <c r="O181" s="2"/>
      <c r="P181" s="2"/>
    </row>
    <row r="182" spans="1:16" ht="38.25" hidden="1">
      <c r="A182" s="1">
        <v>475</v>
      </c>
      <c r="B182" s="2" t="s">
        <v>52</v>
      </c>
      <c r="C182" s="7" t="s">
        <v>255</v>
      </c>
      <c r="D182" s="8" t="s">
        <v>81</v>
      </c>
      <c r="E182" s="2" t="s">
        <v>82</v>
      </c>
      <c r="F182" s="6">
        <v>50.8902778</v>
      </c>
      <c r="G182" s="6">
        <v>43.807499999999997</v>
      </c>
      <c r="H182" s="7" t="s">
        <v>207</v>
      </c>
      <c r="I182" s="7" t="s">
        <v>208</v>
      </c>
      <c r="J182" s="2" t="s">
        <v>83</v>
      </c>
      <c r="K182" s="3" t="s">
        <v>210</v>
      </c>
      <c r="L182" s="3">
        <v>10</v>
      </c>
      <c r="M182" s="9">
        <v>43799</v>
      </c>
      <c r="N182" s="3"/>
      <c r="O182" s="2"/>
      <c r="P182" s="2"/>
    </row>
    <row r="183" spans="1:16" ht="38.25" hidden="1">
      <c r="A183" s="1">
        <v>476</v>
      </c>
      <c r="B183" s="2" t="s">
        <v>52</v>
      </c>
      <c r="C183" s="7" t="s">
        <v>255</v>
      </c>
      <c r="D183" s="8" t="s">
        <v>81</v>
      </c>
      <c r="E183" s="2" t="s">
        <v>84</v>
      </c>
      <c r="F183" s="6">
        <v>50.8902778</v>
      </c>
      <c r="G183" s="6">
        <v>43.807499999999997</v>
      </c>
      <c r="H183" s="7" t="s">
        <v>212</v>
      </c>
      <c r="I183" s="7" t="s">
        <v>212</v>
      </c>
      <c r="J183" s="2" t="s">
        <v>67</v>
      </c>
      <c r="K183" s="3" t="s">
        <v>210</v>
      </c>
      <c r="L183" s="3">
        <v>10</v>
      </c>
      <c r="M183" s="9">
        <v>43799</v>
      </c>
      <c r="N183" s="3"/>
      <c r="O183" s="2"/>
      <c r="P183" s="2"/>
    </row>
    <row r="184" spans="1:16" ht="38.25" hidden="1">
      <c r="A184" s="1">
        <v>478</v>
      </c>
      <c r="B184" s="2" t="s">
        <v>52</v>
      </c>
      <c r="C184" s="7" t="s">
        <v>255</v>
      </c>
      <c r="D184" s="8" t="s">
        <v>85</v>
      </c>
      <c r="E184" s="2" t="s">
        <v>86</v>
      </c>
      <c r="F184" s="6">
        <v>50.814999999999998</v>
      </c>
      <c r="G184" s="6">
        <v>43.462222199999999</v>
      </c>
      <c r="H184" s="7" t="s">
        <v>207</v>
      </c>
      <c r="I184" s="7" t="s">
        <v>208</v>
      </c>
      <c r="J184" s="2" t="s">
        <v>87</v>
      </c>
      <c r="K184" s="3" t="s">
        <v>210</v>
      </c>
      <c r="L184" s="3">
        <v>10</v>
      </c>
      <c r="M184" s="9">
        <v>43799</v>
      </c>
      <c r="N184" s="3"/>
      <c r="O184" s="2"/>
      <c r="P184" s="2"/>
    </row>
    <row r="185" spans="1:16" ht="38.25" hidden="1">
      <c r="A185" s="1">
        <v>479</v>
      </c>
      <c r="B185" s="2" t="s">
        <v>52</v>
      </c>
      <c r="C185" s="7" t="s">
        <v>255</v>
      </c>
      <c r="D185" s="8" t="s">
        <v>85</v>
      </c>
      <c r="E185" s="2" t="s">
        <v>88</v>
      </c>
      <c r="F185" s="6">
        <v>50.814999999999998</v>
      </c>
      <c r="G185" s="6">
        <v>43.462222199999999</v>
      </c>
      <c r="H185" s="7" t="s">
        <v>212</v>
      </c>
      <c r="I185" s="7" t="s">
        <v>212</v>
      </c>
      <c r="J185" s="2" t="s">
        <v>67</v>
      </c>
      <c r="K185" s="3" t="s">
        <v>210</v>
      </c>
      <c r="L185" s="3">
        <v>10</v>
      </c>
      <c r="M185" s="9">
        <v>43799</v>
      </c>
      <c r="N185" s="3"/>
      <c r="O185" s="2"/>
      <c r="P185" s="2"/>
    </row>
    <row r="186" spans="1:16" ht="38.25" hidden="1">
      <c r="A186" s="1">
        <v>484</v>
      </c>
      <c r="B186" s="2" t="s">
        <v>89</v>
      </c>
      <c r="C186" s="7" t="s">
        <v>255</v>
      </c>
      <c r="D186" s="8" t="s">
        <v>90</v>
      </c>
      <c r="E186" s="2" t="s">
        <v>91</v>
      </c>
      <c r="F186" s="6">
        <v>50.657499999999999</v>
      </c>
      <c r="G186" s="6">
        <v>44.9619444</v>
      </c>
      <c r="H186" s="7" t="s">
        <v>212</v>
      </c>
      <c r="I186" s="7" t="s">
        <v>212</v>
      </c>
      <c r="J186" s="2" t="s">
        <v>648</v>
      </c>
      <c r="K186" s="3" t="s">
        <v>210</v>
      </c>
      <c r="L186" s="3">
        <v>10</v>
      </c>
      <c r="M186" s="9">
        <v>43799</v>
      </c>
      <c r="N186" s="3"/>
      <c r="O186" s="2"/>
      <c r="P186" s="2"/>
    </row>
    <row r="187" spans="1:16" ht="51" hidden="1">
      <c r="A187" s="1">
        <v>490</v>
      </c>
      <c r="B187" s="2" t="s">
        <v>89</v>
      </c>
      <c r="C187" s="7" t="s">
        <v>333</v>
      </c>
      <c r="D187" s="8" t="s">
        <v>649</v>
      </c>
      <c r="E187" s="2" t="s">
        <v>650</v>
      </c>
      <c r="F187" s="6">
        <v>50.979994499999997</v>
      </c>
      <c r="G187" s="6">
        <v>44.793894199999997</v>
      </c>
      <c r="H187" s="7" t="s">
        <v>240</v>
      </c>
      <c r="I187" s="7" t="s">
        <v>486</v>
      </c>
      <c r="J187" s="2" t="s">
        <v>651</v>
      </c>
      <c r="K187" s="3" t="s">
        <v>210</v>
      </c>
      <c r="L187" s="3">
        <v>100</v>
      </c>
      <c r="M187" s="9">
        <v>43799</v>
      </c>
      <c r="N187" s="3"/>
      <c r="O187" s="2"/>
      <c r="P187" s="2"/>
    </row>
    <row r="188" spans="1:16" ht="51" hidden="1">
      <c r="A188" s="1">
        <v>491</v>
      </c>
      <c r="B188" s="2" t="s">
        <v>89</v>
      </c>
      <c r="C188" s="7" t="s">
        <v>333</v>
      </c>
      <c r="D188" s="8" t="s">
        <v>649</v>
      </c>
      <c r="E188" s="2" t="s">
        <v>652</v>
      </c>
      <c r="F188" s="6">
        <v>50.9780187</v>
      </c>
      <c r="G188" s="6">
        <v>44.775250999999997</v>
      </c>
      <c r="H188" s="7" t="s">
        <v>240</v>
      </c>
      <c r="I188" s="7" t="s">
        <v>486</v>
      </c>
      <c r="J188" s="2" t="s">
        <v>651</v>
      </c>
      <c r="K188" s="3" t="s">
        <v>210</v>
      </c>
      <c r="L188" s="3">
        <v>100</v>
      </c>
      <c r="M188" s="9">
        <v>43799</v>
      </c>
      <c r="N188" s="3"/>
      <c r="O188" s="2"/>
      <c r="P188" s="2"/>
    </row>
    <row r="189" spans="1:16" ht="38.25" hidden="1">
      <c r="A189" s="1">
        <v>494</v>
      </c>
      <c r="B189" s="2" t="s">
        <v>89</v>
      </c>
      <c r="C189" s="7" t="s">
        <v>255</v>
      </c>
      <c r="D189" s="8" t="s">
        <v>653</v>
      </c>
      <c r="E189" s="2" t="s">
        <v>654</v>
      </c>
      <c r="F189" s="6">
        <v>51.138055600000001</v>
      </c>
      <c r="G189" s="6">
        <v>44.485833300000003</v>
      </c>
      <c r="H189" s="7" t="s">
        <v>212</v>
      </c>
      <c r="I189" s="7" t="s">
        <v>212</v>
      </c>
      <c r="J189" s="2" t="s">
        <v>648</v>
      </c>
      <c r="K189" s="3" t="s">
        <v>210</v>
      </c>
      <c r="L189" s="3">
        <v>10</v>
      </c>
      <c r="M189" s="9">
        <v>43799</v>
      </c>
      <c r="N189" s="3"/>
      <c r="O189" s="2"/>
      <c r="P189" s="2"/>
    </row>
    <row r="190" spans="1:16" ht="38.25" hidden="1">
      <c r="A190" s="1">
        <v>498</v>
      </c>
      <c r="B190" s="2" t="s">
        <v>89</v>
      </c>
      <c r="C190" s="7" t="s">
        <v>282</v>
      </c>
      <c r="D190" s="8" t="s">
        <v>655</v>
      </c>
      <c r="E190" s="2" t="s">
        <v>656</v>
      </c>
      <c r="F190" s="6">
        <v>50.98</v>
      </c>
      <c r="G190" s="6">
        <v>44.7708333</v>
      </c>
      <c r="H190" s="7" t="s">
        <v>207</v>
      </c>
      <c r="I190" s="7" t="s">
        <v>208</v>
      </c>
      <c r="J190" s="2" t="s">
        <v>657</v>
      </c>
      <c r="K190" s="3" t="s">
        <v>210</v>
      </c>
      <c r="L190" s="3">
        <v>10</v>
      </c>
      <c r="M190" s="9">
        <v>43799</v>
      </c>
      <c r="N190" s="3"/>
      <c r="O190" s="2"/>
      <c r="P190" s="2"/>
    </row>
    <row r="191" spans="1:16" ht="165.75">
      <c r="A191" s="1">
        <v>511</v>
      </c>
      <c r="B191" s="2" t="s">
        <v>658</v>
      </c>
      <c r="C191" s="7" t="s">
        <v>255</v>
      </c>
      <c r="D191" s="8" t="s">
        <v>659</v>
      </c>
      <c r="E191" s="2" t="s">
        <v>660</v>
      </c>
      <c r="F191" s="6">
        <v>49.573256600000001</v>
      </c>
      <c r="G191" s="6">
        <v>44.309206099999997</v>
      </c>
      <c r="H191" s="7" t="s">
        <v>240</v>
      </c>
      <c r="I191" s="7" t="s">
        <v>241</v>
      </c>
      <c r="J191" s="2" t="s">
        <v>661</v>
      </c>
      <c r="K191" s="3" t="s">
        <v>210</v>
      </c>
      <c r="L191" s="3">
        <v>50</v>
      </c>
      <c r="M191" s="9">
        <v>43799</v>
      </c>
      <c r="N191" s="3"/>
      <c r="O191" s="2"/>
      <c r="P191" s="3" t="s">
        <v>666</v>
      </c>
    </row>
    <row r="192" spans="1:16" ht="51" hidden="1">
      <c r="A192" s="1">
        <v>512</v>
      </c>
      <c r="B192" s="2" t="s">
        <v>658</v>
      </c>
      <c r="C192" s="7" t="s">
        <v>255</v>
      </c>
      <c r="D192" s="8" t="s">
        <v>256</v>
      </c>
      <c r="E192" s="2" t="s">
        <v>662</v>
      </c>
      <c r="F192" s="6">
        <v>49.576388899999998</v>
      </c>
      <c r="G192" s="6">
        <v>44.311111099999998</v>
      </c>
      <c r="H192" s="7" t="s">
        <v>207</v>
      </c>
      <c r="I192" s="7" t="s">
        <v>208</v>
      </c>
      <c r="J192" s="2" t="s">
        <v>663</v>
      </c>
      <c r="K192" s="3" t="s">
        <v>210</v>
      </c>
      <c r="L192" s="3">
        <v>10</v>
      </c>
      <c r="M192" s="9">
        <v>43799</v>
      </c>
      <c r="N192" s="3"/>
      <c r="O192" s="2"/>
      <c r="P192" s="2"/>
    </row>
    <row r="193" spans="1:16" ht="51" hidden="1">
      <c r="A193" s="1">
        <v>513</v>
      </c>
      <c r="B193" s="2" t="s">
        <v>658</v>
      </c>
      <c r="C193" s="7" t="s">
        <v>255</v>
      </c>
      <c r="D193" s="8" t="s">
        <v>256</v>
      </c>
      <c r="E193" s="2" t="s">
        <v>664</v>
      </c>
      <c r="F193" s="6">
        <v>49.576388899999998</v>
      </c>
      <c r="G193" s="6">
        <v>44.311111099999998</v>
      </c>
      <c r="H193" s="7" t="s">
        <v>212</v>
      </c>
      <c r="I193" s="7" t="s">
        <v>212</v>
      </c>
      <c r="J193" s="2" t="s">
        <v>665</v>
      </c>
      <c r="K193" s="3" t="s">
        <v>210</v>
      </c>
      <c r="L193" s="3">
        <v>10</v>
      </c>
      <c r="M193" s="9">
        <v>43799</v>
      </c>
      <c r="N193" s="3"/>
      <c r="O193" s="2"/>
      <c r="P193" s="2"/>
    </row>
    <row r="194" spans="1:16" ht="63.75" hidden="1">
      <c r="A194" s="1">
        <v>519</v>
      </c>
      <c r="B194" s="2" t="s">
        <v>658</v>
      </c>
      <c r="C194" s="7" t="s">
        <v>224</v>
      </c>
      <c r="D194" s="8" t="s">
        <v>667</v>
      </c>
      <c r="E194" s="2" t="s">
        <v>668</v>
      </c>
      <c r="F194" s="6">
        <v>49.304375</v>
      </c>
      <c r="G194" s="6">
        <v>43.979488000000003</v>
      </c>
      <c r="H194" s="7" t="s">
        <v>263</v>
      </c>
      <c r="I194" s="7" t="s">
        <v>264</v>
      </c>
      <c r="J194" s="2" t="s">
        <v>669</v>
      </c>
      <c r="K194" s="3" t="s">
        <v>210</v>
      </c>
      <c r="L194" s="3">
        <v>10</v>
      </c>
      <c r="M194" s="9">
        <v>43799</v>
      </c>
      <c r="N194" s="3"/>
      <c r="O194" s="2"/>
      <c r="P194" s="2"/>
    </row>
    <row r="195" spans="1:16" ht="63.75" hidden="1">
      <c r="A195" s="1">
        <v>524</v>
      </c>
      <c r="B195" s="2" t="s">
        <v>658</v>
      </c>
      <c r="C195" s="7" t="s">
        <v>670</v>
      </c>
      <c r="D195" s="8" t="s">
        <v>671</v>
      </c>
      <c r="E195" s="2" t="s">
        <v>672</v>
      </c>
      <c r="F195" s="6">
        <v>49.1211111</v>
      </c>
      <c r="G195" s="6">
        <v>44.059166699999999</v>
      </c>
      <c r="H195" s="7" t="s">
        <v>233</v>
      </c>
      <c r="I195" s="7" t="s">
        <v>264</v>
      </c>
      <c r="J195" s="2" t="s">
        <v>673</v>
      </c>
      <c r="K195" s="3" t="s">
        <v>210</v>
      </c>
      <c r="L195" s="3">
        <v>10</v>
      </c>
      <c r="M195" s="9">
        <v>43799</v>
      </c>
      <c r="N195" s="3"/>
      <c r="O195" s="2"/>
      <c r="P195" s="2"/>
    </row>
    <row r="196" spans="1:16" ht="51" hidden="1">
      <c r="A196" s="1">
        <v>525</v>
      </c>
      <c r="B196" s="2" t="s">
        <v>658</v>
      </c>
      <c r="C196" s="7" t="s">
        <v>674</v>
      </c>
      <c r="D196" s="8" t="s">
        <v>671</v>
      </c>
      <c r="E196" s="2" t="s">
        <v>675</v>
      </c>
      <c r="F196" s="6">
        <v>49.119877000000002</v>
      </c>
      <c r="G196" s="6">
        <v>44.068339000000002</v>
      </c>
      <c r="H196" s="7" t="s">
        <v>207</v>
      </c>
      <c r="I196" s="7" t="s">
        <v>208</v>
      </c>
      <c r="J196" s="2" t="s">
        <v>676</v>
      </c>
      <c r="K196" s="3" t="s">
        <v>210</v>
      </c>
      <c r="L196" s="3">
        <v>10</v>
      </c>
      <c r="M196" s="9">
        <v>43799</v>
      </c>
      <c r="N196" s="3"/>
      <c r="O196" s="2"/>
      <c r="P196" s="2"/>
    </row>
    <row r="197" spans="1:16" ht="51" hidden="1">
      <c r="A197" s="1">
        <v>531</v>
      </c>
      <c r="B197" s="2" t="s">
        <v>658</v>
      </c>
      <c r="C197" s="7" t="s">
        <v>215</v>
      </c>
      <c r="D197" s="8" t="s">
        <v>677</v>
      </c>
      <c r="E197" s="2" t="s">
        <v>678</v>
      </c>
      <c r="F197" s="6">
        <v>49.186111099999998</v>
      </c>
      <c r="G197" s="6">
        <v>44.0777778</v>
      </c>
      <c r="H197" s="7" t="s">
        <v>207</v>
      </c>
      <c r="I197" s="7" t="s">
        <v>208</v>
      </c>
      <c r="J197" s="2" t="s">
        <v>679</v>
      </c>
      <c r="K197" s="3" t="s">
        <v>210</v>
      </c>
      <c r="L197" s="3">
        <v>10</v>
      </c>
      <c r="M197" s="9">
        <v>43799</v>
      </c>
      <c r="N197" s="3"/>
      <c r="O197" s="2"/>
      <c r="P197" s="2"/>
    </row>
    <row r="198" spans="1:16" ht="51" hidden="1">
      <c r="A198" s="1">
        <v>532</v>
      </c>
      <c r="B198" s="2" t="s">
        <v>658</v>
      </c>
      <c r="C198" s="7" t="s">
        <v>215</v>
      </c>
      <c r="D198" s="8" t="s">
        <v>677</v>
      </c>
      <c r="E198" s="2" t="s">
        <v>680</v>
      </c>
      <c r="F198" s="6">
        <v>49.186111099999998</v>
      </c>
      <c r="G198" s="6">
        <v>44.0777778</v>
      </c>
      <c r="H198" s="7" t="s">
        <v>212</v>
      </c>
      <c r="I198" s="7" t="s">
        <v>212</v>
      </c>
      <c r="J198" s="2" t="s">
        <v>665</v>
      </c>
      <c r="K198" s="3" t="s">
        <v>210</v>
      </c>
      <c r="L198" s="3">
        <v>10</v>
      </c>
      <c r="M198" s="9">
        <v>43799</v>
      </c>
      <c r="N198" s="3"/>
      <c r="O198" s="2"/>
      <c r="P198" s="2"/>
    </row>
    <row r="199" spans="1:16" ht="38.25" hidden="1">
      <c r="A199" s="1">
        <v>554</v>
      </c>
      <c r="B199" s="2" t="s">
        <v>681</v>
      </c>
      <c r="C199" s="7" t="s">
        <v>224</v>
      </c>
      <c r="D199" s="8" t="s">
        <v>682</v>
      </c>
      <c r="E199" s="2" t="s">
        <v>683</v>
      </c>
      <c r="F199" s="6">
        <v>48.618611100000003</v>
      </c>
      <c r="G199" s="6">
        <v>44.051944399999996</v>
      </c>
      <c r="H199" s="7" t="s">
        <v>207</v>
      </c>
      <c r="I199" s="7" t="s">
        <v>208</v>
      </c>
      <c r="J199" s="2" t="s">
        <v>684</v>
      </c>
      <c r="K199" s="3" t="s">
        <v>210</v>
      </c>
      <c r="L199" s="3">
        <v>10</v>
      </c>
      <c r="M199" s="9">
        <v>43799</v>
      </c>
      <c r="N199" s="3"/>
      <c r="O199" s="2"/>
      <c r="P199" s="2"/>
    </row>
    <row r="200" spans="1:16" ht="51" hidden="1">
      <c r="A200" s="1">
        <v>558</v>
      </c>
      <c r="B200" s="2" t="s">
        <v>681</v>
      </c>
      <c r="C200" s="7" t="s">
        <v>224</v>
      </c>
      <c r="D200" s="8" t="s">
        <v>685</v>
      </c>
      <c r="E200" s="2" t="s">
        <v>686</v>
      </c>
      <c r="F200" s="6">
        <v>48.633055599999999</v>
      </c>
      <c r="G200" s="6">
        <v>43.7216667</v>
      </c>
      <c r="H200" s="7" t="s">
        <v>207</v>
      </c>
      <c r="I200" s="7" t="s">
        <v>208</v>
      </c>
      <c r="J200" s="2" t="s">
        <v>687</v>
      </c>
      <c r="K200" s="3" t="s">
        <v>210</v>
      </c>
      <c r="L200" s="3">
        <v>10</v>
      </c>
      <c r="M200" s="9">
        <v>43799</v>
      </c>
      <c r="N200" s="3"/>
      <c r="O200" s="2"/>
      <c r="P200" s="2"/>
    </row>
    <row r="201" spans="1:16" ht="38.25" hidden="1">
      <c r="A201" s="1">
        <v>564</v>
      </c>
      <c r="B201" s="2" t="s">
        <v>681</v>
      </c>
      <c r="C201" s="7" t="s">
        <v>333</v>
      </c>
      <c r="D201" s="8" t="s">
        <v>688</v>
      </c>
      <c r="E201" s="2" t="s">
        <v>689</v>
      </c>
      <c r="F201" s="6">
        <v>48.688611100000003</v>
      </c>
      <c r="G201" s="6">
        <v>43.5094444</v>
      </c>
      <c r="H201" s="7" t="s">
        <v>207</v>
      </c>
      <c r="I201" s="7" t="s">
        <v>208</v>
      </c>
      <c r="J201" s="2" t="s">
        <v>690</v>
      </c>
      <c r="K201" s="3" t="s">
        <v>210</v>
      </c>
      <c r="L201" s="3">
        <v>10</v>
      </c>
      <c r="M201" s="9">
        <v>43799</v>
      </c>
      <c r="N201" s="3"/>
      <c r="O201" s="2"/>
      <c r="P201" s="2"/>
    </row>
    <row r="202" spans="1:16" ht="51" hidden="1">
      <c r="A202" s="1">
        <v>569</v>
      </c>
      <c r="B202" s="2" t="s">
        <v>681</v>
      </c>
      <c r="C202" s="7" t="s">
        <v>215</v>
      </c>
      <c r="D202" s="8" t="s">
        <v>691</v>
      </c>
      <c r="E202" s="2" t="s">
        <v>692</v>
      </c>
      <c r="F202" s="6">
        <v>48.424722199999998</v>
      </c>
      <c r="G202" s="6">
        <v>43.365833299999998</v>
      </c>
      <c r="H202" s="7" t="s">
        <v>207</v>
      </c>
      <c r="I202" s="7" t="s">
        <v>208</v>
      </c>
      <c r="J202" s="2" t="s">
        <v>693</v>
      </c>
      <c r="K202" s="3" t="s">
        <v>210</v>
      </c>
      <c r="L202" s="3">
        <v>10</v>
      </c>
      <c r="M202" s="9">
        <v>43799</v>
      </c>
      <c r="N202" s="3"/>
      <c r="O202" s="2"/>
      <c r="P202" s="2"/>
    </row>
    <row r="203" spans="1:16" ht="51" hidden="1">
      <c r="A203" s="1">
        <v>570</v>
      </c>
      <c r="B203" s="2" t="s">
        <v>681</v>
      </c>
      <c r="C203" s="7" t="s">
        <v>215</v>
      </c>
      <c r="D203" s="8" t="s">
        <v>694</v>
      </c>
      <c r="E203" s="2" t="s">
        <v>695</v>
      </c>
      <c r="F203" s="6">
        <v>48.427222200000003</v>
      </c>
      <c r="G203" s="6">
        <v>43.363888899999999</v>
      </c>
      <c r="H203" s="7" t="s">
        <v>233</v>
      </c>
      <c r="I203" s="7" t="s">
        <v>264</v>
      </c>
      <c r="J203" s="2" t="s">
        <v>696</v>
      </c>
      <c r="K203" s="3" t="s">
        <v>210</v>
      </c>
      <c r="L203" s="3">
        <v>10</v>
      </c>
      <c r="M203" s="9">
        <v>43799</v>
      </c>
      <c r="N203" s="3"/>
      <c r="O203" s="2"/>
      <c r="P203" s="2"/>
    </row>
    <row r="204" spans="1:16" ht="51" hidden="1">
      <c r="A204" s="1">
        <v>576</v>
      </c>
      <c r="B204" s="2" t="s">
        <v>681</v>
      </c>
      <c r="C204" s="7" t="s">
        <v>255</v>
      </c>
      <c r="D204" s="8" t="s">
        <v>697</v>
      </c>
      <c r="E204" s="2" t="s">
        <v>698</v>
      </c>
      <c r="F204" s="6">
        <v>48.690833300000001</v>
      </c>
      <c r="G204" s="6">
        <v>43.827500000000001</v>
      </c>
      <c r="H204" s="7" t="s">
        <v>207</v>
      </c>
      <c r="I204" s="7" t="s">
        <v>208</v>
      </c>
      <c r="J204" s="2" t="s">
        <v>699</v>
      </c>
      <c r="K204" s="3" t="s">
        <v>210</v>
      </c>
      <c r="L204" s="3">
        <v>10</v>
      </c>
      <c r="M204" s="9">
        <v>43799</v>
      </c>
      <c r="N204" s="3"/>
      <c r="O204" s="2"/>
      <c r="P204" s="2"/>
    </row>
    <row r="205" spans="1:16" ht="51" hidden="1">
      <c r="A205" s="1">
        <v>577</v>
      </c>
      <c r="B205" s="2" t="s">
        <v>681</v>
      </c>
      <c r="C205" s="7" t="s">
        <v>255</v>
      </c>
      <c r="D205" s="8" t="s">
        <v>697</v>
      </c>
      <c r="E205" s="2" t="s">
        <v>700</v>
      </c>
      <c r="F205" s="6">
        <v>48.687222200000001</v>
      </c>
      <c r="G205" s="6">
        <v>43.834444400000002</v>
      </c>
      <c r="H205" s="7" t="s">
        <v>212</v>
      </c>
      <c r="I205" s="7" t="s">
        <v>212</v>
      </c>
      <c r="J205" s="2" t="s">
        <v>701</v>
      </c>
      <c r="K205" s="3" t="s">
        <v>210</v>
      </c>
      <c r="L205" s="3">
        <v>10</v>
      </c>
      <c r="M205" s="9">
        <v>43799</v>
      </c>
      <c r="N205" s="3"/>
      <c r="O205" s="2"/>
      <c r="P205" s="2"/>
    </row>
    <row r="206" spans="1:16" ht="51" hidden="1">
      <c r="A206" s="1">
        <v>578</v>
      </c>
      <c r="B206" s="2" t="s">
        <v>681</v>
      </c>
      <c r="C206" s="7" t="s">
        <v>224</v>
      </c>
      <c r="D206" s="8" t="s">
        <v>702</v>
      </c>
      <c r="E206" s="2" t="s">
        <v>703</v>
      </c>
      <c r="F206" s="6">
        <v>48.569444400000002</v>
      </c>
      <c r="G206" s="6">
        <v>44.142499999999998</v>
      </c>
      <c r="H206" s="7" t="s">
        <v>212</v>
      </c>
      <c r="I206" s="7" t="s">
        <v>212</v>
      </c>
      <c r="J206" s="2" t="s">
        <v>701</v>
      </c>
      <c r="K206" s="3" t="s">
        <v>210</v>
      </c>
      <c r="L206" s="3">
        <v>10</v>
      </c>
      <c r="M206" s="9">
        <v>43799</v>
      </c>
      <c r="N206" s="3"/>
      <c r="O206" s="2"/>
      <c r="P206" s="2"/>
    </row>
    <row r="207" spans="1:16" ht="38.25" hidden="1">
      <c r="A207" s="1">
        <v>580</v>
      </c>
      <c r="B207" s="2" t="s">
        <v>681</v>
      </c>
      <c r="C207" s="7" t="s">
        <v>215</v>
      </c>
      <c r="D207" s="8" t="s">
        <v>704</v>
      </c>
      <c r="E207" s="2" t="s">
        <v>705</v>
      </c>
      <c r="F207" s="6">
        <v>48.568055600000001</v>
      </c>
      <c r="G207" s="6">
        <v>43.54</v>
      </c>
      <c r="H207" s="7" t="s">
        <v>207</v>
      </c>
      <c r="I207" s="7" t="s">
        <v>208</v>
      </c>
      <c r="J207" s="2" t="s">
        <v>706</v>
      </c>
      <c r="K207" s="3" t="s">
        <v>210</v>
      </c>
      <c r="L207" s="3">
        <v>10</v>
      </c>
      <c r="M207" s="9">
        <v>43799</v>
      </c>
      <c r="N207" s="3"/>
      <c r="O207" s="2"/>
      <c r="P207" s="2"/>
    </row>
    <row r="208" spans="1:16" ht="38.25" hidden="1">
      <c r="A208" s="1">
        <v>610</v>
      </c>
      <c r="B208" s="2" t="s">
        <v>707</v>
      </c>
      <c r="C208" s="7" t="s">
        <v>215</v>
      </c>
      <c r="D208" s="8" t="s">
        <v>708</v>
      </c>
      <c r="E208" s="2" t="s">
        <v>709</v>
      </c>
      <c r="F208" s="6">
        <v>50.465000000000003</v>
      </c>
      <c r="G208" s="6">
        <v>45.24</v>
      </c>
      <c r="H208" s="7" t="s">
        <v>212</v>
      </c>
      <c r="I208" s="7" t="s">
        <v>212</v>
      </c>
      <c r="J208" s="2" t="s">
        <v>710</v>
      </c>
      <c r="K208" s="3" t="s">
        <v>210</v>
      </c>
      <c r="L208" s="3">
        <v>10</v>
      </c>
      <c r="M208" s="9">
        <v>43799</v>
      </c>
      <c r="N208" s="3"/>
      <c r="O208" s="2"/>
      <c r="P208" s="2"/>
    </row>
    <row r="209" spans="1:16" ht="63.75" hidden="1">
      <c r="A209" s="1">
        <v>620</v>
      </c>
      <c r="B209" s="2" t="s">
        <v>707</v>
      </c>
      <c r="C209" s="7" t="s">
        <v>224</v>
      </c>
      <c r="D209" s="8" t="s">
        <v>711</v>
      </c>
      <c r="E209" s="2" t="s">
        <v>712</v>
      </c>
      <c r="F209" s="6">
        <v>50.138869999999997</v>
      </c>
      <c r="G209" s="6">
        <v>45.210455000000003</v>
      </c>
      <c r="H209" s="7" t="s">
        <v>263</v>
      </c>
      <c r="I209" s="7" t="s">
        <v>264</v>
      </c>
      <c r="J209" s="2" t="s">
        <v>713</v>
      </c>
      <c r="K209" s="3" t="s">
        <v>210</v>
      </c>
      <c r="L209" s="3">
        <v>10</v>
      </c>
      <c r="M209" s="9">
        <v>43799</v>
      </c>
      <c r="N209" s="3"/>
      <c r="O209" s="2"/>
      <c r="P209" s="2"/>
    </row>
    <row r="210" spans="1:16" ht="63.75" hidden="1">
      <c r="A210" s="1">
        <v>649</v>
      </c>
      <c r="B210" s="2" t="s">
        <v>714</v>
      </c>
      <c r="C210" s="7" t="s">
        <v>204</v>
      </c>
      <c r="D210" s="8" t="s">
        <v>715</v>
      </c>
      <c r="E210" s="2" t="s">
        <v>716</v>
      </c>
      <c r="F210" s="6">
        <v>48.704627000000002</v>
      </c>
      <c r="G210" s="6">
        <v>44.514659000000002</v>
      </c>
      <c r="H210" s="7" t="s">
        <v>263</v>
      </c>
      <c r="I210" s="7" t="s">
        <v>264</v>
      </c>
      <c r="J210" s="2" t="s">
        <v>717</v>
      </c>
      <c r="K210" s="3" t="s">
        <v>210</v>
      </c>
      <c r="L210" s="3">
        <v>10</v>
      </c>
      <c r="M210" s="9">
        <v>43799</v>
      </c>
      <c r="N210" s="3"/>
      <c r="O210" s="2"/>
      <c r="P210" s="2"/>
    </row>
    <row r="211" spans="1:16" ht="51" hidden="1">
      <c r="A211" s="1">
        <v>657</v>
      </c>
      <c r="B211" s="2" t="s">
        <v>718</v>
      </c>
      <c r="C211" s="7" t="s">
        <v>215</v>
      </c>
      <c r="D211" s="8" t="s">
        <v>719</v>
      </c>
      <c r="E211" s="2" t="s">
        <v>720</v>
      </c>
      <c r="F211" s="6">
        <v>49.217222200000002</v>
      </c>
      <c r="G211" s="6">
        <v>42.673888900000001</v>
      </c>
      <c r="H211" s="7" t="s">
        <v>207</v>
      </c>
      <c r="I211" s="7" t="s">
        <v>208</v>
      </c>
      <c r="J211" s="2" t="s">
        <v>721</v>
      </c>
      <c r="K211" s="3" t="s">
        <v>210</v>
      </c>
      <c r="L211" s="3">
        <v>10</v>
      </c>
      <c r="M211" s="9">
        <v>43799</v>
      </c>
      <c r="N211" s="3"/>
      <c r="O211" s="2"/>
      <c r="P211" s="2"/>
    </row>
    <row r="212" spans="1:16" ht="38.25" hidden="1">
      <c r="A212" s="1">
        <v>675</v>
      </c>
      <c r="B212" s="2" t="s">
        <v>718</v>
      </c>
      <c r="C212" s="7" t="s">
        <v>204</v>
      </c>
      <c r="D212" s="8" t="s">
        <v>722</v>
      </c>
      <c r="E212" s="2" t="s">
        <v>723</v>
      </c>
      <c r="F212" s="6">
        <v>49.479722199999998</v>
      </c>
      <c r="G212" s="6">
        <v>43.4563889</v>
      </c>
      <c r="H212" s="7" t="s">
        <v>207</v>
      </c>
      <c r="I212" s="7" t="s">
        <v>208</v>
      </c>
      <c r="J212" s="2" t="s">
        <v>724</v>
      </c>
      <c r="K212" s="3" t="s">
        <v>210</v>
      </c>
      <c r="L212" s="3">
        <v>10</v>
      </c>
      <c r="M212" s="9">
        <v>43799</v>
      </c>
      <c r="N212" s="3"/>
      <c r="O212" s="2"/>
      <c r="P212" s="2"/>
    </row>
    <row r="213" spans="1:16" ht="51" hidden="1">
      <c r="A213" s="1">
        <v>696</v>
      </c>
      <c r="B213" s="2" t="s">
        <v>725</v>
      </c>
      <c r="C213" s="7" t="s">
        <v>215</v>
      </c>
      <c r="D213" s="8" t="s">
        <v>726</v>
      </c>
      <c r="E213" s="2" t="s">
        <v>727</v>
      </c>
      <c r="F213" s="6">
        <v>48.005277800000002</v>
      </c>
      <c r="G213" s="6">
        <v>43.219166700000002</v>
      </c>
      <c r="H213" s="7" t="s">
        <v>207</v>
      </c>
      <c r="I213" s="7" t="s">
        <v>208</v>
      </c>
      <c r="J213" s="2" t="s">
        <v>728</v>
      </c>
      <c r="K213" s="3" t="s">
        <v>210</v>
      </c>
      <c r="L213" s="3">
        <v>10</v>
      </c>
      <c r="M213" s="9">
        <v>43799</v>
      </c>
      <c r="N213" s="3"/>
      <c r="O213" s="2"/>
      <c r="P213" s="2"/>
    </row>
    <row r="214" spans="1:16" ht="114.75">
      <c r="A214" s="1">
        <v>706</v>
      </c>
      <c r="B214" s="2" t="s">
        <v>725</v>
      </c>
      <c r="C214" s="7" t="s">
        <v>333</v>
      </c>
      <c r="D214" s="8" t="s">
        <v>729</v>
      </c>
      <c r="E214" s="2" t="s">
        <v>730</v>
      </c>
      <c r="F214" s="6">
        <v>47.630762400000002</v>
      </c>
      <c r="G214" s="6">
        <v>43.136823800000002</v>
      </c>
      <c r="H214" s="7" t="s">
        <v>240</v>
      </c>
      <c r="I214" s="7" t="s">
        <v>241</v>
      </c>
      <c r="J214" s="2" t="s">
        <v>731</v>
      </c>
      <c r="K214" s="3" t="s">
        <v>210</v>
      </c>
      <c r="L214" s="3">
        <v>100</v>
      </c>
      <c r="M214" s="9">
        <v>43799</v>
      </c>
      <c r="N214" s="3"/>
      <c r="O214" s="2"/>
      <c r="P214" s="3" t="s">
        <v>732</v>
      </c>
    </row>
    <row r="215" spans="1:16" ht="51" hidden="1">
      <c r="A215" s="1">
        <v>709</v>
      </c>
      <c r="B215" s="2" t="s">
        <v>725</v>
      </c>
      <c r="C215" s="7" t="s">
        <v>215</v>
      </c>
      <c r="D215" s="8" t="s">
        <v>733</v>
      </c>
      <c r="E215" s="2" t="s">
        <v>734</v>
      </c>
      <c r="F215" s="6">
        <v>47.898333299999997</v>
      </c>
      <c r="G215" s="6">
        <v>43.064166700000001</v>
      </c>
      <c r="H215" s="7" t="s">
        <v>207</v>
      </c>
      <c r="I215" s="7" t="s">
        <v>208</v>
      </c>
      <c r="J215" s="2" t="s">
        <v>735</v>
      </c>
      <c r="K215" s="3" t="s">
        <v>210</v>
      </c>
      <c r="L215" s="3">
        <v>10</v>
      </c>
      <c r="M215" s="9">
        <v>43799</v>
      </c>
      <c r="N215" s="3"/>
      <c r="O215" s="2"/>
      <c r="P215" s="2"/>
    </row>
    <row r="216" spans="1:16" ht="51" hidden="1">
      <c r="A216" s="1">
        <v>711</v>
      </c>
      <c r="B216" s="2" t="s">
        <v>725</v>
      </c>
      <c r="C216" s="7" t="s">
        <v>224</v>
      </c>
      <c r="D216" s="8" t="s">
        <v>736</v>
      </c>
      <c r="E216" s="2" t="s">
        <v>737</v>
      </c>
      <c r="F216" s="6">
        <v>47.630555600000001</v>
      </c>
      <c r="G216" s="6">
        <v>43.268611100000001</v>
      </c>
      <c r="H216" s="7" t="s">
        <v>207</v>
      </c>
      <c r="I216" s="7" t="s">
        <v>208</v>
      </c>
      <c r="J216" s="2" t="s">
        <v>738</v>
      </c>
      <c r="K216" s="3" t="s">
        <v>210</v>
      </c>
      <c r="L216" s="3">
        <v>10</v>
      </c>
      <c r="M216" s="9">
        <v>43799</v>
      </c>
      <c r="N216" s="3"/>
      <c r="O216" s="2"/>
      <c r="P216" s="2"/>
    </row>
    <row r="217" spans="1:16" ht="38.25" hidden="1">
      <c r="A217" s="1">
        <v>712</v>
      </c>
      <c r="B217" s="2" t="s">
        <v>725</v>
      </c>
      <c r="C217" s="7" t="s">
        <v>224</v>
      </c>
      <c r="D217" s="8" t="s">
        <v>736</v>
      </c>
      <c r="E217" s="2" t="s">
        <v>739</v>
      </c>
      <c r="F217" s="6">
        <v>47.632222200000001</v>
      </c>
      <c r="G217" s="6">
        <v>43.262500000000003</v>
      </c>
      <c r="H217" s="7" t="s">
        <v>212</v>
      </c>
      <c r="I217" s="7" t="s">
        <v>212</v>
      </c>
      <c r="J217" s="2" t="s">
        <v>740</v>
      </c>
      <c r="K217" s="3" t="s">
        <v>210</v>
      </c>
      <c r="L217" s="3">
        <v>10</v>
      </c>
      <c r="M217" s="9">
        <v>43799</v>
      </c>
      <c r="N217" s="3"/>
      <c r="O217" s="2"/>
      <c r="P217" s="2"/>
    </row>
    <row r="218" spans="1:16" ht="51" hidden="1">
      <c r="A218" s="1">
        <v>714</v>
      </c>
      <c r="B218" s="2" t="s">
        <v>725</v>
      </c>
      <c r="C218" s="7" t="s">
        <v>215</v>
      </c>
      <c r="D218" s="8" t="s">
        <v>741</v>
      </c>
      <c r="E218" s="2" t="s">
        <v>742</v>
      </c>
      <c r="F218" s="6">
        <v>47.6761111</v>
      </c>
      <c r="G218" s="6">
        <v>42.984999999999999</v>
      </c>
      <c r="H218" s="7" t="s">
        <v>207</v>
      </c>
      <c r="I218" s="7" t="s">
        <v>208</v>
      </c>
      <c r="J218" s="2" t="s">
        <v>743</v>
      </c>
      <c r="K218" s="3" t="s">
        <v>210</v>
      </c>
      <c r="L218" s="3">
        <v>10</v>
      </c>
      <c r="M218" s="9">
        <v>43799</v>
      </c>
      <c r="N218" s="3"/>
      <c r="O218" s="2"/>
      <c r="P218" s="2"/>
    </row>
    <row r="219" spans="1:16" ht="102" hidden="1">
      <c r="A219" s="1">
        <v>715</v>
      </c>
      <c r="B219" s="2" t="s">
        <v>725</v>
      </c>
      <c r="C219" s="7" t="s">
        <v>215</v>
      </c>
      <c r="D219" s="8" t="s">
        <v>741</v>
      </c>
      <c r="E219" s="2" t="s">
        <v>744</v>
      </c>
      <c r="F219" s="6">
        <v>47.6761111</v>
      </c>
      <c r="G219" s="6">
        <v>42.984999999999999</v>
      </c>
      <c r="H219" s="7" t="s">
        <v>212</v>
      </c>
      <c r="I219" s="7" t="s">
        <v>212</v>
      </c>
      <c r="J219" s="2" t="s">
        <v>740</v>
      </c>
      <c r="K219" s="3" t="s">
        <v>210</v>
      </c>
      <c r="L219" s="3">
        <v>10</v>
      </c>
      <c r="M219" s="9">
        <v>43799</v>
      </c>
      <c r="N219" s="3"/>
      <c r="O219" s="2" t="s">
        <v>745</v>
      </c>
      <c r="P219" s="2"/>
    </row>
    <row r="220" spans="1:16" ht="51" hidden="1">
      <c r="A220" s="1">
        <v>717</v>
      </c>
      <c r="B220" s="2" t="s">
        <v>725</v>
      </c>
      <c r="C220" s="7" t="s">
        <v>204</v>
      </c>
      <c r="D220" s="8" t="s">
        <v>746</v>
      </c>
      <c r="E220" s="2" t="s">
        <v>747</v>
      </c>
      <c r="F220" s="6">
        <v>47.765833299999997</v>
      </c>
      <c r="G220" s="6">
        <v>42.815277799999997</v>
      </c>
      <c r="H220" s="7" t="s">
        <v>207</v>
      </c>
      <c r="I220" s="7" t="s">
        <v>208</v>
      </c>
      <c r="J220" s="2" t="s">
        <v>748</v>
      </c>
      <c r="K220" s="3" t="s">
        <v>210</v>
      </c>
      <c r="L220" s="3">
        <v>10</v>
      </c>
      <c r="M220" s="9">
        <v>43799</v>
      </c>
      <c r="N220" s="3"/>
      <c r="O220" s="2"/>
      <c r="P220" s="2"/>
    </row>
    <row r="221" spans="1:16" ht="51" hidden="1">
      <c r="A221" s="1">
        <v>718</v>
      </c>
      <c r="B221" s="2" t="s">
        <v>725</v>
      </c>
      <c r="C221" s="7" t="s">
        <v>204</v>
      </c>
      <c r="D221" s="8" t="s">
        <v>746</v>
      </c>
      <c r="E221" s="2" t="s">
        <v>749</v>
      </c>
      <c r="F221" s="6">
        <v>47.765833299999997</v>
      </c>
      <c r="G221" s="6">
        <v>42.815277799999997</v>
      </c>
      <c r="H221" s="7" t="s">
        <v>212</v>
      </c>
      <c r="I221" s="7" t="s">
        <v>212</v>
      </c>
      <c r="J221" s="2" t="s">
        <v>740</v>
      </c>
      <c r="K221" s="3" t="s">
        <v>210</v>
      </c>
      <c r="L221" s="3">
        <v>10</v>
      </c>
      <c r="M221" s="9">
        <v>43799</v>
      </c>
      <c r="N221" s="3"/>
      <c r="O221" s="2"/>
      <c r="P221" s="2"/>
    </row>
    <row r="222" spans="1:16" ht="51" hidden="1">
      <c r="A222" s="1">
        <v>723</v>
      </c>
      <c r="B222" s="2" t="s">
        <v>725</v>
      </c>
      <c r="C222" s="7" t="s">
        <v>215</v>
      </c>
      <c r="D222" s="8" t="s">
        <v>750</v>
      </c>
      <c r="E222" s="2" t="s">
        <v>751</v>
      </c>
      <c r="F222" s="6">
        <v>47.848055600000002</v>
      </c>
      <c r="G222" s="6">
        <v>43.100277800000001</v>
      </c>
      <c r="H222" s="7" t="s">
        <v>207</v>
      </c>
      <c r="I222" s="7" t="s">
        <v>208</v>
      </c>
      <c r="J222" s="2" t="s">
        <v>752</v>
      </c>
      <c r="K222" s="3" t="s">
        <v>210</v>
      </c>
      <c r="L222" s="3">
        <v>10</v>
      </c>
      <c r="M222" s="9">
        <v>43799</v>
      </c>
      <c r="N222" s="3"/>
      <c r="O222" s="2"/>
      <c r="P222" s="2"/>
    </row>
    <row r="223" spans="1:16" ht="51" hidden="1">
      <c r="A223" s="1">
        <v>724</v>
      </c>
      <c r="B223" s="2" t="s">
        <v>725</v>
      </c>
      <c r="C223" s="7" t="s">
        <v>215</v>
      </c>
      <c r="D223" s="8" t="s">
        <v>750</v>
      </c>
      <c r="E223" s="2" t="s">
        <v>753</v>
      </c>
      <c r="F223" s="6">
        <v>47.848055600000002</v>
      </c>
      <c r="G223" s="6">
        <v>43.100277800000001</v>
      </c>
      <c r="H223" s="7" t="s">
        <v>212</v>
      </c>
      <c r="I223" s="7" t="s">
        <v>212</v>
      </c>
      <c r="J223" s="2" t="s">
        <v>740</v>
      </c>
      <c r="K223" s="3" t="s">
        <v>210</v>
      </c>
      <c r="L223" s="3">
        <v>10</v>
      </c>
      <c r="M223" s="9">
        <v>43799</v>
      </c>
      <c r="N223" s="3"/>
      <c r="O223" s="2"/>
      <c r="P223" s="2"/>
    </row>
    <row r="224" spans="1:16" ht="51" hidden="1">
      <c r="A224" s="1">
        <v>729</v>
      </c>
      <c r="B224" s="2" t="s">
        <v>725</v>
      </c>
      <c r="C224" s="7" t="s">
        <v>215</v>
      </c>
      <c r="D224" s="8" t="s">
        <v>754</v>
      </c>
      <c r="E224" s="2" t="s">
        <v>755</v>
      </c>
      <c r="F224" s="6">
        <v>47.515833299999997</v>
      </c>
      <c r="G224" s="6">
        <v>43.527500000000003</v>
      </c>
      <c r="H224" s="7" t="s">
        <v>207</v>
      </c>
      <c r="I224" s="7" t="s">
        <v>208</v>
      </c>
      <c r="J224" s="2" t="s">
        <v>756</v>
      </c>
      <c r="K224" s="3" t="s">
        <v>210</v>
      </c>
      <c r="L224" s="3">
        <v>10</v>
      </c>
      <c r="M224" s="9">
        <v>43799</v>
      </c>
      <c r="N224" s="3"/>
      <c r="O224" s="2"/>
      <c r="P224" s="2"/>
    </row>
    <row r="225" spans="1:16" ht="51" hidden="1">
      <c r="A225" s="1">
        <v>730</v>
      </c>
      <c r="B225" s="2" t="s">
        <v>725</v>
      </c>
      <c r="C225" s="7" t="s">
        <v>215</v>
      </c>
      <c r="D225" s="8" t="s">
        <v>754</v>
      </c>
      <c r="E225" s="2" t="s">
        <v>757</v>
      </c>
      <c r="F225" s="6">
        <v>47.515833299999997</v>
      </c>
      <c r="G225" s="6">
        <v>43.527500000000003</v>
      </c>
      <c r="H225" s="7" t="s">
        <v>212</v>
      </c>
      <c r="I225" s="7" t="s">
        <v>212</v>
      </c>
      <c r="J225" s="2" t="s">
        <v>740</v>
      </c>
      <c r="K225" s="3" t="s">
        <v>210</v>
      </c>
      <c r="L225" s="3">
        <v>10</v>
      </c>
      <c r="M225" s="9">
        <v>43799</v>
      </c>
      <c r="N225" s="3"/>
      <c r="O225" s="2"/>
      <c r="P225" s="2"/>
    </row>
    <row r="226" spans="1:16" ht="51" hidden="1">
      <c r="A226" s="1">
        <v>735</v>
      </c>
      <c r="B226" s="2" t="s">
        <v>725</v>
      </c>
      <c r="C226" s="7" t="s">
        <v>224</v>
      </c>
      <c r="D226" s="8" t="s">
        <v>758</v>
      </c>
      <c r="E226" s="2" t="s">
        <v>759</v>
      </c>
      <c r="F226" s="6">
        <v>47.841111099999999</v>
      </c>
      <c r="G226" s="6">
        <v>43.486666700000001</v>
      </c>
      <c r="H226" s="7" t="s">
        <v>207</v>
      </c>
      <c r="I226" s="7" t="s">
        <v>208</v>
      </c>
      <c r="J226" s="2" t="s">
        <v>760</v>
      </c>
      <c r="K226" s="3" t="s">
        <v>210</v>
      </c>
      <c r="L226" s="3">
        <v>10</v>
      </c>
      <c r="M226" s="9">
        <v>43799</v>
      </c>
      <c r="N226" s="3"/>
      <c r="O226" s="2"/>
      <c r="P226" s="2"/>
    </row>
    <row r="227" spans="1:16" ht="51" hidden="1">
      <c r="A227" s="1">
        <v>736</v>
      </c>
      <c r="B227" s="2" t="s">
        <v>725</v>
      </c>
      <c r="C227" s="7" t="s">
        <v>224</v>
      </c>
      <c r="D227" s="8" t="s">
        <v>758</v>
      </c>
      <c r="E227" s="2" t="s">
        <v>761</v>
      </c>
      <c r="F227" s="6">
        <v>47.842222200000002</v>
      </c>
      <c r="G227" s="6">
        <v>43.476388900000003</v>
      </c>
      <c r="H227" s="7" t="s">
        <v>212</v>
      </c>
      <c r="I227" s="7" t="s">
        <v>212</v>
      </c>
      <c r="J227" s="2" t="s">
        <v>740</v>
      </c>
      <c r="K227" s="3" t="s">
        <v>210</v>
      </c>
      <c r="L227" s="3">
        <v>10</v>
      </c>
      <c r="M227" s="9">
        <v>43799</v>
      </c>
      <c r="N227" s="3"/>
      <c r="O227" s="2"/>
      <c r="P227" s="2"/>
    </row>
    <row r="228" spans="1:16" ht="51" hidden="1">
      <c r="A228" s="1">
        <v>738</v>
      </c>
      <c r="B228" s="2" t="s">
        <v>725</v>
      </c>
      <c r="C228" s="7" t="s">
        <v>215</v>
      </c>
      <c r="D228" s="8" t="s">
        <v>762</v>
      </c>
      <c r="E228" s="2" t="s">
        <v>763</v>
      </c>
      <c r="F228" s="6">
        <v>47.618888900000002</v>
      </c>
      <c r="G228" s="6">
        <v>43.038333299999998</v>
      </c>
      <c r="H228" s="7" t="s">
        <v>207</v>
      </c>
      <c r="I228" s="7" t="s">
        <v>208</v>
      </c>
      <c r="J228" s="2" t="s">
        <v>764</v>
      </c>
      <c r="K228" s="3" t="s">
        <v>210</v>
      </c>
      <c r="L228" s="3">
        <v>10</v>
      </c>
      <c r="M228" s="9">
        <v>43799</v>
      </c>
      <c r="N228" s="3"/>
      <c r="O228" s="2"/>
      <c r="P228" s="2"/>
    </row>
    <row r="229" spans="1:16" ht="38.25" hidden="1">
      <c r="A229" s="1">
        <v>741</v>
      </c>
      <c r="B229" s="2" t="s">
        <v>765</v>
      </c>
      <c r="C229" s="7" t="s">
        <v>255</v>
      </c>
      <c r="D229" s="8" t="s">
        <v>766</v>
      </c>
      <c r="E229" s="2" t="s">
        <v>767</v>
      </c>
      <c r="F229" s="6">
        <v>50.561944400000002</v>
      </c>
      <c r="G229" s="6">
        <v>44.5305556</v>
      </c>
      <c r="H229" s="7" t="s">
        <v>207</v>
      </c>
      <c r="I229" s="7" t="s">
        <v>208</v>
      </c>
      <c r="J229" s="2" t="s">
        <v>768</v>
      </c>
      <c r="K229" s="3" t="s">
        <v>210</v>
      </c>
      <c r="L229" s="3">
        <v>10</v>
      </c>
      <c r="M229" s="9">
        <v>43799</v>
      </c>
      <c r="N229" s="3"/>
      <c r="O229" s="2"/>
      <c r="P229" s="2"/>
    </row>
    <row r="230" spans="1:16" ht="127.5" hidden="1">
      <c r="A230" s="1">
        <v>749</v>
      </c>
      <c r="B230" s="2" t="s">
        <v>765</v>
      </c>
      <c r="C230" s="7" t="s">
        <v>333</v>
      </c>
      <c r="D230" s="8" t="s">
        <v>769</v>
      </c>
      <c r="E230" s="2" t="s">
        <v>770</v>
      </c>
      <c r="F230" s="6">
        <v>50.320576600000003</v>
      </c>
      <c r="G230" s="6">
        <v>44.803069899999997</v>
      </c>
      <c r="H230" s="7" t="s">
        <v>240</v>
      </c>
      <c r="I230" s="7" t="s">
        <v>486</v>
      </c>
      <c r="J230" s="2" t="s">
        <v>771</v>
      </c>
      <c r="K230" s="3" t="s">
        <v>210</v>
      </c>
      <c r="L230" s="3">
        <v>100</v>
      </c>
      <c r="M230" s="9">
        <v>43799</v>
      </c>
      <c r="N230" s="3"/>
      <c r="O230" s="2"/>
      <c r="P230" s="3" t="s">
        <v>772</v>
      </c>
    </row>
    <row r="231" spans="1:16" ht="38.25" hidden="1">
      <c r="A231" s="1">
        <v>751</v>
      </c>
      <c r="B231" s="2" t="s">
        <v>765</v>
      </c>
      <c r="C231" s="7" t="s">
        <v>333</v>
      </c>
      <c r="D231" s="8" t="s">
        <v>769</v>
      </c>
      <c r="E231" s="2" t="s">
        <v>773</v>
      </c>
      <c r="F231" s="6">
        <v>50.33</v>
      </c>
      <c r="G231" s="6">
        <v>44.792499999999997</v>
      </c>
      <c r="H231" s="7" t="s">
        <v>207</v>
      </c>
      <c r="I231" s="7" t="s">
        <v>208</v>
      </c>
      <c r="J231" s="2" t="s">
        <v>774</v>
      </c>
      <c r="K231" s="3" t="s">
        <v>210</v>
      </c>
      <c r="L231" s="3">
        <v>10</v>
      </c>
      <c r="M231" s="9">
        <v>43799</v>
      </c>
      <c r="N231" s="3"/>
      <c r="O231" s="2"/>
      <c r="P231" s="2"/>
    </row>
    <row r="232" spans="1:16" ht="38.25" hidden="1">
      <c r="A232" s="1">
        <v>818</v>
      </c>
      <c r="B232" s="2" t="s">
        <v>775</v>
      </c>
      <c r="C232" s="7" t="s">
        <v>255</v>
      </c>
      <c r="D232" s="8" t="s">
        <v>776</v>
      </c>
      <c r="E232" s="2" t="s">
        <v>777</v>
      </c>
      <c r="F232" s="6">
        <v>48.660277800000003</v>
      </c>
      <c r="G232" s="6">
        <v>45.4544444</v>
      </c>
      <c r="H232" s="7" t="s">
        <v>212</v>
      </c>
      <c r="I232" s="7" t="s">
        <v>212</v>
      </c>
      <c r="J232" s="2" t="s">
        <v>778</v>
      </c>
      <c r="K232" s="3" t="s">
        <v>210</v>
      </c>
      <c r="L232" s="3">
        <v>10</v>
      </c>
      <c r="M232" s="9">
        <v>43799</v>
      </c>
      <c r="N232" s="3"/>
      <c r="O232" s="2"/>
      <c r="P232" s="2"/>
    </row>
    <row r="233" spans="1:16" ht="38.25" hidden="1">
      <c r="A233" s="1">
        <v>844</v>
      </c>
      <c r="B233" s="2" t="s">
        <v>775</v>
      </c>
      <c r="C233" s="7" t="s">
        <v>224</v>
      </c>
      <c r="D233" s="8" t="s">
        <v>779</v>
      </c>
      <c r="E233" s="2" t="s">
        <v>780</v>
      </c>
      <c r="F233" s="6">
        <v>48.929444400000001</v>
      </c>
      <c r="G233" s="6">
        <v>45.593333299999998</v>
      </c>
      <c r="H233" s="7" t="s">
        <v>207</v>
      </c>
      <c r="I233" s="7" t="s">
        <v>208</v>
      </c>
      <c r="J233" s="2" t="s">
        <v>781</v>
      </c>
      <c r="K233" s="3" t="s">
        <v>210</v>
      </c>
      <c r="L233" s="3">
        <v>10</v>
      </c>
      <c r="M233" s="9">
        <v>43799</v>
      </c>
      <c r="N233" s="3"/>
      <c r="O233" s="2"/>
      <c r="P233" s="2"/>
    </row>
    <row r="234" spans="1:16" ht="38.25" hidden="1">
      <c r="A234" s="1">
        <v>845</v>
      </c>
      <c r="B234" s="2" t="s">
        <v>775</v>
      </c>
      <c r="C234" s="7" t="s">
        <v>224</v>
      </c>
      <c r="D234" s="8" t="s">
        <v>779</v>
      </c>
      <c r="E234" s="2" t="s">
        <v>782</v>
      </c>
      <c r="F234" s="6">
        <v>48.929444400000001</v>
      </c>
      <c r="G234" s="6">
        <v>45.593333299999998</v>
      </c>
      <c r="H234" s="7" t="s">
        <v>212</v>
      </c>
      <c r="I234" s="7" t="s">
        <v>212</v>
      </c>
      <c r="J234" s="2" t="s">
        <v>778</v>
      </c>
      <c r="K234" s="3" t="s">
        <v>210</v>
      </c>
      <c r="L234" s="3">
        <v>10</v>
      </c>
      <c r="M234" s="9">
        <v>43799</v>
      </c>
      <c r="N234" s="3"/>
      <c r="O234" s="2"/>
      <c r="P234" s="2"/>
    </row>
    <row r="235" spans="1:16" ht="51" hidden="1">
      <c r="A235" s="1">
        <v>878</v>
      </c>
      <c r="B235" s="2" t="s">
        <v>783</v>
      </c>
      <c r="C235" s="7" t="s">
        <v>255</v>
      </c>
      <c r="D235" s="8" t="s">
        <v>784</v>
      </c>
      <c r="E235" s="2" t="s">
        <v>785</v>
      </c>
      <c r="F235" s="6">
        <v>49.957777800000002</v>
      </c>
      <c r="G235" s="6">
        <v>45.642222199999999</v>
      </c>
      <c r="H235" s="7" t="s">
        <v>212</v>
      </c>
      <c r="I235" s="7" t="s">
        <v>212</v>
      </c>
      <c r="J235" s="2" t="s">
        <v>786</v>
      </c>
      <c r="K235" s="3" t="s">
        <v>210</v>
      </c>
      <c r="L235" s="3">
        <v>10</v>
      </c>
      <c r="M235" s="9">
        <v>43799</v>
      </c>
      <c r="N235" s="3"/>
      <c r="O235" s="2"/>
      <c r="P235" s="2"/>
    </row>
    <row r="236" spans="1:16" ht="51" hidden="1">
      <c r="A236" s="1">
        <v>880</v>
      </c>
      <c r="B236" s="2" t="s">
        <v>783</v>
      </c>
      <c r="C236" s="7" t="s">
        <v>215</v>
      </c>
      <c r="D236" s="8" t="s">
        <v>787</v>
      </c>
      <c r="E236" s="2" t="s">
        <v>788</v>
      </c>
      <c r="F236" s="6">
        <v>50.025833300000002</v>
      </c>
      <c r="G236" s="6">
        <v>46.094166700000002</v>
      </c>
      <c r="H236" s="7" t="s">
        <v>207</v>
      </c>
      <c r="I236" s="7" t="s">
        <v>208</v>
      </c>
      <c r="J236" s="2" t="s">
        <v>789</v>
      </c>
      <c r="K236" s="3" t="s">
        <v>210</v>
      </c>
      <c r="L236" s="3">
        <v>10</v>
      </c>
      <c r="M236" s="9">
        <v>43799</v>
      </c>
      <c r="N236" s="3"/>
      <c r="O236" s="2"/>
      <c r="P236" s="2"/>
    </row>
    <row r="237" spans="1:16" ht="51" hidden="1">
      <c r="A237" s="1">
        <v>881</v>
      </c>
      <c r="B237" s="2" t="s">
        <v>783</v>
      </c>
      <c r="C237" s="7" t="s">
        <v>215</v>
      </c>
      <c r="D237" s="8" t="s">
        <v>787</v>
      </c>
      <c r="E237" s="2" t="s">
        <v>790</v>
      </c>
      <c r="F237" s="6">
        <v>50.024999999999999</v>
      </c>
      <c r="G237" s="6">
        <v>46.093888900000003</v>
      </c>
      <c r="H237" s="7" t="s">
        <v>212</v>
      </c>
      <c r="I237" s="7" t="s">
        <v>212</v>
      </c>
      <c r="J237" s="2" t="s">
        <v>786</v>
      </c>
      <c r="K237" s="3" t="s">
        <v>210</v>
      </c>
      <c r="L237" s="3">
        <v>10</v>
      </c>
      <c r="M237" s="9">
        <v>43799</v>
      </c>
      <c r="N237" s="3"/>
      <c r="O237" s="2"/>
      <c r="P237" s="2"/>
    </row>
    <row r="238" spans="1:16" ht="38.25" hidden="1">
      <c r="A238" s="1">
        <v>883</v>
      </c>
      <c r="B238" s="2" t="s">
        <v>783</v>
      </c>
      <c r="C238" s="7" t="s">
        <v>255</v>
      </c>
      <c r="D238" s="8" t="s">
        <v>791</v>
      </c>
      <c r="E238" s="2" t="s">
        <v>792</v>
      </c>
      <c r="F238" s="6">
        <v>50.121388899999999</v>
      </c>
      <c r="G238" s="6">
        <v>45.702500000000001</v>
      </c>
      <c r="H238" s="7" t="s">
        <v>207</v>
      </c>
      <c r="I238" s="7" t="s">
        <v>208</v>
      </c>
      <c r="J238" s="2" t="s">
        <v>793</v>
      </c>
      <c r="K238" s="3" t="s">
        <v>210</v>
      </c>
      <c r="L238" s="3">
        <v>10</v>
      </c>
      <c r="M238" s="9">
        <v>43799</v>
      </c>
      <c r="N238" s="3"/>
      <c r="O238" s="2"/>
      <c r="P238" s="2"/>
    </row>
    <row r="239" spans="1:16" ht="38.25" hidden="1">
      <c r="A239" s="1">
        <v>885</v>
      </c>
      <c r="B239" s="2" t="s">
        <v>783</v>
      </c>
      <c r="C239" s="7" t="s">
        <v>255</v>
      </c>
      <c r="D239" s="8" t="s">
        <v>794</v>
      </c>
      <c r="E239" s="2" t="s">
        <v>795</v>
      </c>
      <c r="F239" s="6">
        <v>50.0397222</v>
      </c>
      <c r="G239" s="6">
        <v>45.548055599999998</v>
      </c>
      <c r="H239" s="7" t="s">
        <v>207</v>
      </c>
      <c r="I239" s="7" t="s">
        <v>208</v>
      </c>
      <c r="J239" s="2" t="s">
        <v>796</v>
      </c>
      <c r="K239" s="3" t="s">
        <v>210</v>
      </c>
      <c r="L239" s="3">
        <v>10</v>
      </c>
      <c r="M239" s="9">
        <v>43799</v>
      </c>
      <c r="N239" s="3"/>
      <c r="O239" s="2"/>
      <c r="P239" s="2"/>
    </row>
    <row r="240" spans="1:16" ht="38.25" hidden="1">
      <c r="A240" s="1">
        <v>886</v>
      </c>
      <c r="B240" s="2" t="s">
        <v>783</v>
      </c>
      <c r="C240" s="7" t="s">
        <v>255</v>
      </c>
      <c r="D240" s="8" t="s">
        <v>794</v>
      </c>
      <c r="E240" s="2" t="s">
        <v>797</v>
      </c>
      <c r="F240" s="6">
        <v>50.0397222</v>
      </c>
      <c r="G240" s="6">
        <v>45.548055599999998</v>
      </c>
      <c r="H240" s="7" t="s">
        <v>212</v>
      </c>
      <c r="I240" s="7" t="s">
        <v>212</v>
      </c>
      <c r="J240" s="2" t="s">
        <v>786</v>
      </c>
      <c r="K240" s="3" t="s">
        <v>210</v>
      </c>
      <c r="L240" s="3">
        <v>10</v>
      </c>
      <c r="M240" s="9">
        <v>43799</v>
      </c>
      <c r="N240" s="3"/>
      <c r="O240" s="2"/>
      <c r="P240" s="2"/>
    </row>
    <row r="241" spans="1:16" ht="102">
      <c r="A241" s="1">
        <v>887</v>
      </c>
      <c r="B241" s="2" t="s">
        <v>783</v>
      </c>
      <c r="C241" s="7" t="s">
        <v>333</v>
      </c>
      <c r="D241" s="8" t="s">
        <v>798</v>
      </c>
      <c r="E241" s="2" t="s">
        <v>799</v>
      </c>
      <c r="F241" s="6">
        <v>50.033999299999998</v>
      </c>
      <c r="G241" s="6">
        <v>45.456560799999998</v>
      </c>
      <c r="H241" s="7" t="s">
        <v>240</v>
      </c>
      <c r="I241" s="7" t="s">
        <v>241</v>
      </c>
      <c r="J241" s="2" t="s">
        <v>800</v>
      </c>
      <c r="K241" s="3" t="s">
        <v>210</v>
      </c>
      <c r="L241" s="3">
        <v>100</v>
      </c>
      <c r="M241" s="9">
        <v>43799</v>
      </c>
      <c r="N241" s="3"/>
      <c r="O241" s="2"/>
      <c r="P241" s="3" t="s">
        <v>802</v>
      </c>
    </row>
    <row r="242" spans="1:16" ht="102">
      <c r="A242" s="1">
        <v>888</v>
      </c>
      <c r="B242" s="2" t="s">
        <v>783</v>
      </c>
      <c r="C242" s="7" t="s">
        <v>333</v>
      </c>
      <c r="D242" s="8" t="s">
        <v>798</v>
      </c>
      <c r="E242" s="2" t="s">
        <v>801</v>
      </c>
      <c r="F242" s="6">
        <v>50.020623299999997</v>
      </c>
      <c r="G242" s="6">
        <v>45.450299000000001</v>
      </c>
      <c r="H242" s="7" t="s">
        <v>240</v>
      </c>
      <c r="I242" s="7" t="s">
        <v>241</v>
      </c>
      <c r="J242" s="2" t="s">
        <v>802</v>
      </c>
      <c r="K242" s="3" t="s">
        <v>210</v>
      </c>
      <c r="L242" s="3">
        <v>100</v>
      </c>
      <c r="M242" s="9">
        <v>43799</v>
      </c>
      <c r="N242" s="3"/>
      <c r="O242" s="2"/>
      <c r="P242" s="3" t="s">
        <v>803</v>
      </c>
    </row>
    <row r="243" spans="1:16" ht="38.25" hidden="1">
      <c r="A243" s="1">
        <v>894</v>
      </c>
      <c r="B243" s="2" t="s">
        <v>783</v>
      </c>
      <c r="C243" s="7" t="s">
        <v>255</v>
      </c>
      <c r="D243" s="8" t="s">
        <v>804</v>
      </c>
      <c r="E243" s="2" t="s">
        <v>805</v>
      </c>
      <c r="F243" s="6">
        <v>49.9922222</v>
      </c>
      <c r="G243" s="6">
        <v>45.432777799999997</v>
      </c>
      <c r="H243" s="7" t="s">
        <v>207</v>
      </c>
      <c r="I243" s="7" t="s">
        <v>208</v>
      </c>
      <c r="J243" s="2" t="s">
        <v>806</v>
      </c>
      <c r="K243" s="3" t="s">
        <v>210</v>
      </c>
      <c r="L243" s="3">
        <v>10</v>
      </c>
      <c r="M243" s="9">
        <v>43799</v>
      </c>
      <c r="N243" s="3"/>
      <c r="O243" s="2"/>
      <c r="P243" s="2"/>
    </row>
    <row r="244" spans="1:16" ht="51" hidden="1">
      <c r="A244" s="1">
        <v>895</v>
      </c>
      <c r="B244" s="2" t="s">
        <v>783</v>
      </c>
      <c r="C244" s="7" t="s">
        <v>255</v>
      </c>
      <c r="D244" s="8" t="s">
        <v>804</v>
      </c>
      <c r="E244" s="2" t="s">
        <v>807</v>
      </c>
      <c r="F244" s="6">
        <v>49.99</v>
      </c>
      <c r="G244" s="6">
        <v>45.433333300000001</v>
      </c>
      <c r="H244" s="7" t="s">
        <v>212</v>
      </c>
      <c r="I244" s="7" t="s">
        <v>212</v>
      </c>
      <c r="J244" s="2" t="s">
        <v>786</v>
      </c>
      <c r="K244" s="3" t="s">
        <v>210</v>
      </c>
      <c r="L244" s="3">
        <v>10</v>
      </c>
      <c r="M244" s="9">
        <v>43799</v>
      </c>
      <c r="N244" s="3"/>
      <c r="O244" s="2"/>
      <c r="P244" s="2"/>
    </row>
    <row r="245" spans="1:16" ht="38.25" hidden="1">
      <c r="A245" s="1">
        <v>900</v>
      </c>
      <c r="B245" s="2" t="s">
        <v>783</v>
      </c>
      <c r="C245" s="7" t="s">
        <v>255</v>
      </c>
      <c r="D245" s="8" t="s">
        <v>808</v>
      </c>
      <c r="E245" s="2" t="s">
        <v>809</v>
      </c>
      <c r="F245" s="6">
        <v>49.9166667</v>
      </c>
      <c r="G245" s="6">
        <v>45.793055600000002</v>
      </c>
      <c r="H245" s="7" t="s">
        <v>207</v>
      </c>
      <c r="I245" s="7" t="s">
        <v>208</v>
      </c>
      <c r="J245" s="2" t="s">
        <v>810</v>
      </c>
      <c r="K245" s="3" t="s">
        <v>210</v>
      </c>
      <c r="L245" s="3">
        <v>10</v>
      </c>
      <c r="M245" s="9">
        <v>43799</v>
      </c>
      <c r="N245" s="3"/>
      <c r="O245" s="2"/>
      <c r="P245" s="2"/>
    </row>
    <row r="246" spans="1:16" ht="38.25" hidden="1">
      <c r="A246" s="1">
        <v>901</v>
      </c>
      <c r="B246" s="2" t="s">
        <v>783</v>
      </c>
      <c r="C246" s="7" t="s">
        <v>255</v>
      </c>
      <c r="D246" s="8" t="s">
        <v>808</v>
      </c>
      <c r="E246" s="2" t="s">
        <v>811</v>
      </c>
      <c r="F246" s="6">
        <v>49.915833300000003</v>
      </c>
      <c r="G246" s="6">
        <v>45.791388900000001</v>
      </c>
      <c r="H246" s="7" t="s">
        <v>212</v>
      </c>
      <c r="I246" s="7" t="s">
        <v>212</v>
      </c>
      <c r="J246" s="2" t="s">
        <v>786</v>
      </c>
      <c r="K246" s="3" t="s">
        <v>210</v>
      </c>
      <c r="L246" s="3">
        <v>10</v>
      </c>
      <c r="M246" s="9">
        <v>43799</v>
      </c>
      <c r="N246" s="3"/>
      <c r="O246" s="2"/>
      <c r="P246" s="2"/>
    </row>
    <row r="247" spans="1:16" ht="51" hidden="1">
      <c r="A247" s="1">
        <v>903</v>
      </c>
      <c r="B247" s="2" t="s">
        <v>783</v>
      </c>
      <c r="C247" s="7" t="s">
        <v>255</v>
      </c>
      <c r="D247" s="8" t="s">
        <v>812</v>
      </c>
      <c r="E247" s="2" t="s">
        <v>813</v>
      </c>
      <c r="F247" s="6">
        <v>49.9147222</v>
      </c>
      <c r="G247" s="6">
        <v>46.06</v>
      </c>
      <c r="H247" s="7" t="s">
        <v>207</v>
      </c>
      <c r="I247" s="7" t="s">
        <v>208</v>
      </c>
      <c r="J247" s="2" t="s">
        <v>814</v>
      </c>
      <c r="K247" s="3" t="s">
        <v>210</v>
      </c>
      <c r="L247" s="3">
        <v>10</v>
      </c>
      <c r="M247" s="9">
        <v>43799</v>
      </c>
      <c r="N247" s="3"/>
      <c r="O247" s="2"/>
      <c r="P247" s="2"/>
    </row>
    <row r="248" spans="1:16" ht="51" hidden="1">
      <c r="A248" s="1">
        <v>904</v>
      </c>
      <c r="B248" s="2" t="s">
        <v>783</v>
      </c>
      <c r="C248" s="7" t="s">
        <v>255</v>
      </c>
      <c r="D248" s="8" t="s">
        <v>812</v>
      </c>
      <c r="E248" s="2" t="s">
        <v>815</v>
      </c>
      <c r="F248" s="6">
        <v>49.9130556</v>
      </c>
      <c r="G248" s="6">
        <v>46.054166700000003</v>
      </c>
      <c r="H248" s="7" t="s">
        <v>212</v>
      </c>
      <c r="I248" s="7" t="s">
        <v>212</v>
      </c>
      <c r="J248" s="2" t="s">
        <v>786</v>
      </c>
      <c r="K248" s="3" t="s">
        <v>210</v>
      </c>
      <c r="L248" s="3">
        <v>10</v>
      </c>
      <c r="M248" s="9">
        <v>43799</v>
      </c>
      <c r="N248" s="3"/>
      <c r="O248" s="2"/>
      <c r="P248" s="2"/>
    </row>
    <row r="249" spans="1:16" ht="51" hidden="1">
      <c r="A249" s="1">
        <v>907</v>
      </c>
      <c r="B249" s="2" t="s">
        <v>783</v>
      </c>
      <c r="C249" s="7" t="s">
        <v>255</v>
      </c>
      <c r="D249" s="8" t="s">
        <v>816</v>
      </c>
      <c r="E249" s="2" t="s">
        <v>817</v>
      </c>
      <c r="F249" s="6">
        <v>49.960833299999997</v>
      </c>
      <c r="G249" s="6">
        <v>45.422777799999999</v>
      </c>
      <c r="H249" s="7" t="s">
        <v>212</v>
      </c>
      <c r="I249" s="7" t="s">
        <v>212</v>
      </c>
      <c r="J249" s="2" t="s">
        <v>786</v>
      </c>
      <c r="K249" s="3" t="s">
        <v>210</v>
      </c>
      <c r="L249" s="3">
        <v>10</v>
      </c>
      <c r="M249" s="9">
        <v>43799</v>
      </c>
      <c r="N249" s="3"/>
      <c r="O249" s="2"/>
      <c r="P249" s="2"/>
    </row>
    <row r="250" spans="1:16" ht="51" hidden="1">
      <c r="A250" s="1">
        <v>909</v>
      </c>
      <c r="B250" s="2" t="s">
        <v>783</v>
      </c>
      <c r="C250" s="7" t="s">
        <v>224</v>
      </c>
      <c r="D250" s="8" t="s">
        <v>818</v>
      </c>
      <c r="E250" s="2" t="s">
        <v>819</v>
      </c>
      <c r="F250" s="6">
        <v>49.941111100000001</v>
      </c>
      <c r="G250" s="6">
        <v>45.818333299999999</v>
      </c>
      <c r="H250" s="7" t="s">
        <v>207</v>
      </c>
      <c r="I250" s="7" t="s">
        <v>208</v>
      </c>
      <c r="J250" s="2" t="s">
        <v>820</v>
      </c>
      <c r="K250" s="3" t="s">
        <v>210</v>
      </c>
      <c r="L250" s="3">
        <v>10</v>
      </c>
      <c r="M250" s="9">
        <v>43799</v>
      </c>
      <c r="N250" s="3"/>
      <c r="O250" s="2"/>
      <c r="P250" s="2"/>
    </row>
    <row r="251" spans="1:16" ht="51" hidden="1">
      <c r="A251" s="1">
        <v>910</v>
      </c>
      <c r="B251" s="2" t="s">
        <v>783</v>
      </c>
      <c r="C251" s="7" t="s">
        <v>224</v>
      </c>
      <c r="D251" s="8" t="s">
        <v>818</v>
      </c>
      <c r="E251" s="2" t="s">
        <v>821</v>
      </c>
      <c r="F251" s="6">
        <v>49.941111100000001</v>
      </c>
      <c r="G251" s="6">
        <v>45.818333299999999</v>
      </c>
      <c r="H251" s="7" t="s">
        <v>212</v>
      </c>
      <c r="I251" s="7" t="s">
        <v>212</v>
      </c>
      <c r="J251" s="2" t="s">
        <v>786</v>
      </c>
      <c r="K251" s="3" t="s">
        <v>210</v>
      </c>
      <c r="L251" s="3">
        <v>10</v>
      </c>
      <c r="M251" s="9">
        <v>43799</v>
      </c>
      <c r="N251" s="3"/>
      <c r="O251" s="2"/>
      <c r="P251" s="2"/>
    </row>
    <row r="252" spans="1:16" ht="63.75" hidden="1">
      <c r="A252" s="1">
        <v>932</v>
      </c>
      <c r="B252" s="2" t="s">
        <v>822</v>
      </c>
      <c r="C252" s="7" t="s">
        <v>333</v>
      </c>
      <c r="D252" s="8" t="s">
        <v>823</v>
      </c>
      <c r="E252" s="2" t="s">
        <v>824</v>
      </c>
      <c r="F252" s="6">
        <v>50.528565999999998</v>
      </c>
      <c r="G252" s="6">
        <v>42.664898999999998</v>
      </c>
      <c r="H252" s="7" t="s">
        <v>263</v>
      </c>
      <c r="I252" s="7" t="s">
        <v>264</v>
      </c>
      <c r="J252" s="2" t="s">
        <v>825</v>
      </c>
      <c r="K252" s="3" t="s">
        <v>210</v>
      </c>
      <c r="L252" s="3">
        <v>10</v>
      </c>
      <c r="M252" s="9">
        <v>43799</v>
      </c>
      <c r="N252" s="3"/>
      <c r="O252" s="2"/>
      <c r="P252" s="2"/>
    </row>
    <row r="253" spans="1:16" ht="140.25">
      <c r="A253" s="1">
        <v>940</v>
      </c>
      <c r="B253" s="2" t="s">
        <v>822</v>
      </c>
      <c r="C253" s="7" t="s">
        <v>224</v>
      </c>
      <c r="D253" s="8" t="s">
        <v>826</v>
      </c>
      <c r="E253" s="2" t="s">
        <v>827</v>
      </c>
      <c r="F253" s="6">
        <v>50.402167400000003</v>
      </c>
      <c r="G253" s="6">
        <v>42.888289800000003</v>
      </c>
      <c r="H253" s="7" t="s">
        <v>240</v>
      </c>
      <c r="I253" s="7" t="s">
        <v>241</v>
      </c>
      <c r="J253" s="2" t="s">
        <v>828</v>
      </c>
      <c r="K253" s="3" t="s">
        <v>210</v>
      </c>
      <c r="L253" s="3">
        <v>50</v>
      </c>
      <c r="M253" s="9">
        <v>43799</v>
      </c>
      <c r="N253" s="3"/>
      <c r="O253" s="2"/>
      <c r="P253" s="3" t="s">
        <v>833</v>
      </c>
    </row>
    <row r="254" spans="1:16" ht="51" hidden="1">
      <c r="A254" s="1">
        <v>941</v>
      </c>
      <c r="B254" s="2" t="s">
        <v>822</v>
      </c>
      <c r="C254" s="7" t="s">
        <v>224</v>
      </c>
      <c r="D254" s="8" t="s">
        <v>826</v>
      </c>
      <c r="E254" s="2" t="s">
        <v>829</v>
      </c>
      <c r="F254" s="6">
        <v>50.401944399999998</v>
      </c>
      <c r="G254" s="6">
        <v>42.888055600000001</v>
      </c>
      <c r="H254" s="7" t="s">
        <v>233</v>
      </c>
      <c r="I254" s="7" t="s">
        <v>264</v>
      </c>
      <c r="J254" s="2" t="s">
        <v>830</v>
      </c>
      <c r="K254" s="3" t="s">
        <v>210</v>
      </c>
      <c r="L254" s="3">
        <v>10</v>
      </c>
      <c r="M254" s="9">
        <v>43799</v>
      </c>
      <c r="N254" s="3"/>
      <c r="O254" s="2"/>
      <c r="P254" s="2"/>
    </row>
    <row r="255" spans="1:16" ht="38.25" hidden="1">
      <c r="A255" s="1">
        <v>942</v>
      </c>
      <c r="B255" s="2" t="s">
        <v>822</v>
      </c>
      <c r="C255" s="7" t="s">
        <v>224</v>
      </c>
      <c r="D255" s="8" t="s">
        <v>826</v>
      </c>
      <c r="E255" s="2" t="s">
        <v>831</v>
      </c>
      <c r="F255" s="6">
        <v>50.401944399999998</v>
      </c>
      <c r="G255" s="6">
        <v>42.888055600000001</v>
      </c>
      <c r="H255" s="7" t="s">
        <v>207</v>
      </c>
      <c r="I255" s="7" t="s">
        <v>208</v>
      </c>
      <c r="J255" s="2" t="s">
        <v>832</v>
      </c>
      <c r="K255" s="3" t="s">
        <v>210</v>
      </c>
      <c r="L255" s="3">
        <v>10</v>
      </c>
      <c r="M255" s="9">
        <v>43799</v>
      </c>
      <c r="N255" s="3"/>
      <c r="O255" s="2"/>
      <c r="P255" s="2"/>
    </row>
    <row r="256" spans="1:16" ht="51" hidden="1">
      <c r="A256" s="1">
        <v>947</v>
      </c>
      <c r="B256" s="2" t="s">
        <v>822</v>
      </c>
      <c r="C256" s="7" t="s">
        <v>224</v>
      </c>
      <c r="D256" s="8" t="s">
        <v>834</v>
      </c>
      <c r="E256" s="2" t="s">
        <v>835</v>
      </c>
      <c r="F256" s="6">
        <v>50.423611100000002</v>
      </c>
      <c r="G256" s="6">
        <v>42.929166700000003</v>
      </c>
      <c r="H256" s="7" t="s">
        <v>212</v>
      </c>
      <c r="I256" s="7" t="s">
        <v>212</v>
      </c>
      <c r="J256" s="2" t="s">
        <v>836</v>
      </c>
      <c r="K256" s="3" t="s">
        <v>210</v>
      </c>
      <c r="L256" s="3">
        <v>10</v>
      </c>
      <c r="M256" s="9">
        <v>43799</v>
      </c>
      <c r="N256" s="3"/>
      <c r="O256" s="2"/>
      <c r="P256" s="2"/>
    </row>
    <row r="257" spans="1:16" ht="51" hidden="1">
      <c r="A257" s="1">
        <v>964</v>
      </c>
      <c r="B257" s="2" t="s">
        <v>837</v>
      </c>
      <c r="C257" s="7" t="s">
        <v>215</v>
      </c>
      <c r="D257" s="8" t="s">
        <v>838</v>
      </c>
      <c r="E257" s="2" t="s">
        <v>839</v>
      </c>
      <c r="F257" s="6">
        <v>51.0436111</v>
      </c>
      <c r="G257" s="6">
        <v>42.4566667</v>
      </c>
      <c r="H257" s="7" t="s">
        <v>207</v>
      </c>
      <c r="I257" s="7" t="s">
        <v>208</v>
      </c>
      <c r="J257" s="2" t="s">
        <v>840</v>
      </c>
      <c r="K257" s="3" t="s">
        <v>210</v>
      </c>
      <c r="L257" s="3">
        <v>10</v>
      </c>
      <c r="M257" s="9">
        <v>43799</v>
      </c>
      <c r="N257" s="3"/>
      <c r="O257" s="2"/>
      <c r="P257" s="2"/>
    </row>
    <row r="258" spans="1:16" ht="51" hidden="1">
      <c r="A258" s="1">
        <v>965</v>
      </c>
      <c r="B258" s="2" t="s">
        <v>837</v>
      </c>
      <c r="C258" s="7" t="s">
        <v>215</v>
      </c>
      <c r="D258" s="8" t="s">
        <v>838</v>
      </c>
      <c r="E258" s="2" t="s">
        <v>841</v>
      </c>
      <c r="F258" s="6">
        <v>51.045277800000001</v>
      </c>
      <c r="G258" s="6">
        <v>42.464444399999998</v>
      </c>
      <c r="H258" s="7" t="s">
        <v>212</v>
      </c>
      <c r="I258" s="7" t="s">
        <v>212</v>
      </c>
      <c r="J258" s="2" t="s">
        <v>842</v>
      </c>
      <c r="K258" s="3" t="s">
        <v>210</v>
      </c>
      <c r="L258" s="3">
        <v>10</v>
      </c>
      <c r="M258" s="9">
        <v>43799</v>
      </c>
      <c r="N258" s="3"/>
      <c r="O258" s="2"/>
      <c r="P258" s="2"/>
    </row>
    <row r="259" spans="1:16" ht="51" hidden="1">
      <c r="A259" s="1">
        <v>967</v>
      </c>
      <c r="B259" s="2" t="s">
        <v>837</v>
      </c>
      <c r="C259" s="7" t="s">
        <v>215</v>
      </c>
      <c r="D259" s="8" t="s">
        <v>843</v>
      </c>
      <c r="E259" s="2" t="s">
        <v>844</v>
      </c>
      <c r="F259" s="6">
        <v>51.103333300000003</v>
      </c>
      <c r="G259" s="6">
        <v>42.353611100000002</v>
      </c>
      <c r="H259" s="7" t="s">
        <v>207</v>
      </c>
      <c r="I259" s="7" t="s">
        <v>208</v>
      </c>
      <c r="J259" s="2" t="s">
        <v>845</v>
      </c>
      <c r="K259" s="3" t="s">
        <v>210</v>
      </c>
      <c r="L259" s="3">
        <v>10</v>
      </c>
      <c r="M259" s="9">
        <v>43799</v>
      </c>
      <c r="N259" s="3"/>
      <c r="O259" s="2"/>
      <c r="P259" s="2"/>
    </row>
    <row r="260" spans="1:16" ht="51" hidden="1">
      <c r="A260" s="1">
        <v>968</v>
      </c>
      <c r="B260" s="2" t="s">
        <v>837</v>
      </c>
      <c r="C260" s="7" t="s">
        <v>215</v>
      </c>
      <c r="D260" s="8" t="s">
        <v>843</v>
      </c>
      <c r="E260" s="2" t="s">
        <v>846</v>
      </c>
      <c r="F260" s="6">
        <v>51.111666700000001</v>
      </c>
      <c r="G260" s="6">
        <v>42.355555600000002</v>
      </c>
      <c r="H260" s="7" t="s">
        <v>212</v>
      </c>
      <c r="I260" s="7" t="s">
        <v>212</v>
      </c>
      <c r="J260" s="2" t="s">
        <v>842</v>
      </c>
      <c r="K260" s="3" t="s">
        <v>210</v>
      </c>
      <c r="L260" s="3">
        <v>10</v>
      </c>
      <c r="M260" s="9">
        <v>43799</v>
      </c>
      <c r="N260" s="3"/>
      <c r="O260" s="2"/>
      <c r="P260" s="2"/>
    </row>
    <row r="261" spans="1:16" ht="51" hidden="1">
      <c r="A261" s="1">
        <v>970</v>
      </c>
      <c r="B261" s="2" t="s">
        <v>837</v>
      </c>
      <c r="C261" s="7" t="s">
        <v>224</v>
      </c>
      <c r="D261" s="8" t="s">
        <v>847</v>
      </c>
      <c r="E261" s="2" t="s">
        <v>848</v>
      </c>
      <c r="F261" s="6">
        <v>50.983611099999997</v>
      </c>
      <c r="G261" s="6">
        <v>42.482500000000002</v>
      </c>
      <c r="H261" s="7" t="s">
        <v>212</v>
      </c>
      <c r="I261" s="7" t="s">
        <v>212</v>
      </c>
      <c r="J261" s="2" t="s">
        <v>842</v>
      </c>
      <c r="K261" s="3" t="s">
        <v>210</v>
      </c>
      <c r="L261" s="3">
        <v>10</v>
      </c>
      <c r="M261" s="9">
        <v>43799</v>
      </c>
      <c r="N261" s="3"/>
      <c r="O261" s="2"/>
      <c r="P261" s="2"/>
    </row>
    <row r="262" spans="1:16" ht="102">
      <c r="A262" s="1">
        <v>971</v>
      </c>
      <c r="B262" s="2" t="s">
        <v>837</v>
      </c>
      <c r="C262" s="7" t="s">
        <v>224</v>
      </c>
      <c r="D262" s="8" t="s">
        <v>849</v>
      </c>
      <c r="E262" s="2" t="s">
        <v>850</v>
      </c>
      <c r="F262" s="6">
        <v>51.046103700000003</v>
      </c>
      <c r="G262" s="6">
        <v>42.908202099999997</v>
      </c>
      <c r="H262" s="7" t="s">
        <v>240</v>
      </c>
      <c r="I262" s="7" t="s">
        <v>241</v>
      </c>
      <c r="J262" s="2" t="s">
        <v>851</v>
      </c>
      <c r="K262" s="3" t="s">
        <v>210</v>
      </c>
      <c r="L262" s="3">
        <v>50</v>
      </c>
      <c r="M262" s="9">
        <v>43799</v>
      </c>
      <c r="N262" s="3"/>
      <c r="O262" s="2"/>
      <c r="P262" s="3" t="s">
        <v>852</v>
      </c>
    </row>
    <row r="263" spans="1:16" ht="51" hidden="1">
      <c r="A263" s="1">
        <v>975</v>
      </c>
      <c r="B263" s="2" t="s">
        <v>837</v>
      </c>
      <c r="C263" s="7" t="s">
        <v>215</v>
      </c>
      <c r="D263" s="8" t="s">
        <v>853</v>
      </c>
      <c r="E263" s="2" t="s">
        <v>854</v>
      </c>
      <c r="F263" s="6">
        <v>50.841666699999998</v>
      </c>
      <c r="G263" s="6">
        <v>42.541111100000002</v>
      </c>
      <c r="H263" s="7" t="s">
        <v>212</v>
      </c>
      <c r="I263" s="7" t="s">
        <v>212</v>
      </c>
      <c r="J263" s="2" t="s">
        <v>842</v>
      </c>
      <c r="K263" s="3" t="s">
        <v>210</v>
      </c>
      <c r="L263" s="3">
        <v>10</v>
      </c>
      <c r="M263" s="9">
        <v>43799</v>
      </c>
      <c r="N263" s="3"/>
      <c r="O263" s="2"/>
      <c r="P263" s="2"/>
    </row>
    <row r="264" spans="1:16" ht="63.75" hidden="1">
      <c r="A264" s="1">
        <v>981</v>
      </c>
      <c r="B264" s="2" t="s">
        <v>837</v>
      </c>
      <c r="C264" s="7" t="s">
        <v>224</v>
      </c>
      <c r="D264" s="8" t="s">
        <v>855</v>
      </c>
      <c r="E264" s="2" t="s">
        <v>856</v>
      </c>
      <c r="F264" s="6">
        <v>50.972648999999997</v>
      </c>
      <c r="G264" s="6">
        <v>42.376353999999999</v>
      </c>
      <c r="H264" s="7" t="s">
        <v>263</v>
      </c>
      <c r="I264" s="7" t="s">
        <v>264</v>
      </c>
      <c r="J264" s="2" t="s">
        <v>857</v>
      </c>
      <c r="K264" s="3" t="s">
        <v>210</v>
      </c>
      <c r="L264" s="3">
        <v>10</v>
      </c>
      <c r="M264" s="9">
        <v>43799</v>
      </c>
      <c r="N264" s="3"/>
      <c r="O264" s="2"/>
      <c r="P264" s="2"/>
    </row>
    <row r="265" spans="1:16" ht="140.25">
      <c r="A265" s="1">
        <v>987</v>
      </c>
      <c r="B265" s="2" t="s">
        <v>858</v>
      </c>
      <c r="C265" s="7" t="s">
        <v>255</v>
      </c>
      <c r="D265" s="8" t="s">
        <v>859</v>
      </c>
      <c r="E265" s="2" t="s">
        <v>860</v>
      </c>
      <c r="F265" s="6">
        <v>48.076697899999999</v>
      </c>
      <c r="G265" s="6">
        <v>44.186040900000002</v>
      </c>
      <c r="H265" s="7" t="s">
        <v>240</v>
      </c>
      <c r="I265" s="7" t="s">
        <v>241</v>
      </c>
      <c r="J265" s="2" t="s">
        <v>861</v>
      </c>
      <c r="K265" s="3" t="s">
        <v>210</v>
      </c>
      <c r="L265" s="3">
        <v>50</v>
      </c>
      <c r="M265" s="9">
        <v>43799</v>
      </c>
      <c r="N265" s="3"/>
      <c r="O265" s="2"/>
      <c r="P265" s="3" t="s">
        <v>868</v>
      </c>
    </row>
    <row r="266" spans="1:16" ht="51" hidden="1">
      <c r="A266" s="1">
        <v>988</v>
      </c>
      <c r="B266" s="2" t="s">
        <v>858</v>
      </c>
      <c r="C266" s="7" t="s">
        <v>255</v>
      </c>
      <c r="D266" s="8" t="s">
        <v>859</v>
      </c>
      <c r="E266" s="2" t="s">
        <v>862</v>
      </c>
      <c r="F266" s="6">
        <v>48.078055599999999</v>
      </c>
      <c r="G266" s="6">
        <v>44.184722200000003</v>
      </c>
      <c r="H266" s="7" t="s">
        <v>233</v>
      </c>
      <c r="I266" s="7" t="s">
        <v>264</v>
      </c>
      <c r="J266" s="2" t="s">
        <v>863</v>
      </c>
      <c r="K266" s="3" t="s">
        <v>210</v>
      </c>
      <c r="L266" s="3">
        <v>10</v>
      </c>
      <c r="M266" s="9">
        <v>43799</v>
      </c>
      <c r="N266" s="3"/>
      <c r="O266" s="2"/>
      <c r="P266" s="2"/>
    </row>
    <row r="267" spans="1:16" ht="38.25" hidden="1">
      <c r="A267" s="1">
        <v>989</v>
      </c>
      <c r="B267" s="2" t="s">
        <v>858</v>
      </c>
      <c r="C267" s="7" t="s">
        <v>255</v>
      </c>
      <c r="D267" s="8" t="s">
        <v>859</v>
      </c>
      <c r="E267" s="2" t="s">
        <v>864</v>
      </c>
      <c r="F267" s="6">
        <v>48.076944400000002</v>
      </c>
      <c r="G267" s="6">
        <v>44.186944400000002</v>
      </c>
      <c r="H267" s="7" t="s">
        <v>207</v>
      </c>
      <c r="I267" s="7" t="s">
        <v>208</v>
      </c>
      <c r="J267" s="2" t="s">
        <v>865</v>
      </c>
      <c r="K267" s="3" t="s">
        <v>210</v>
      </c>
      <c r="L267" s="3">
        <v>10</v>
      </c>
      <c r="M267" s="9">
        <v>43799</v>
      </c>
      <c r="N267" s="3"/>
      <c r="O267" s="2"/>
      <c r="P267" s="2"/>
    </row>
    <row r="268" spans="1:16" ht="51" hidden="1">
      <c r="A268" s="1">
        <v>990</v>
      </c>
      <c r="B268" s="2" t="s">
        <v>858</v>
      </c>
      <c r="C268" s="7" t="s">
        <v>255</v>
      </c>
      <c r="D268" s="8" t="s">
        <v>859</v>
      </c>
      <c r="E268" s="2" t="s">
        <v>866</v>
      </c>
      <c r="F268" s="6">
        <v>48.073055600000004</v>
      </c>
      <c r="G268" s="6">
        <v>44.192222200000003</v>
      </c>
      <c r="H268" s="7" t="s">
        <v>212</v>
      </c>
      <c r="I268" s="7" t="s">
        <v>212</v>
      </c>
      <c r="J268" s="2" t="s">
        <v>867</v>
      </c>
      <c r="K268" s="3" t="s">
        <v>210</v>
      </c>
      <c r="L268" s="3">
        <v>10</v>
      </c>
      <c r="M268" s="9">
        <v>43799</v>
      </c>
      <c r="N268" s="3"/>
      <c r="O268" s="2"/>
      <c r="P268" s="2"/>
    </row>
    <row r="269" spans="1:16" ht="114.75" hidden="1">
      <c r="A269" s="1">
        <v>1000</v>
      </c>
      <c r="B269" s="2" t="s">
        <v>858</v>
      </c>
      <c r="C269" s="7" t="s">
        <v>255</v>
      </c>
      <c r="D269" s="8" t="s">
        <v>869</v>
      </c>
      <c r="E269" s="2" t="s">
        <v>870</v>
      </c>
      <c r="F269" s="6">
        <v>47.949166699999999</v>
      </c>
      <c r="G269" s="6">
        <v>43.774722199999999</v>
      </c>
      <c r="H269" s="7" t="s">
        <v>207</v>
      </c>
      <c r="I269" s="7" t="s">
        <v>208</v>
      </c>
      <c r="J269" s="2" t="s">
        <v>871</v>
      </c>
      <c r="K269" s="3" t="s">
        <v>210</v>
      </c>
      <c r="L269" s="3">
        <v>10</v>
      </c>
      <c r="M269" s="9">
        <v>43799</v>
      </c>
      <c r="N269" s="3"/>
      <c r="O269" s="2"/>
      <c r="P269" s="2" t="s">
        <v>873</v>
      </c>
    </row>
    <row r="270" spans="1:16" ht="38.25" hidden="1">
      <c r="A270" s="1">
        <v>1001</v>
      </c>
      <c r="B270" s="2" t="s">
        <v>858</v>
      </c>
      <c r="C270" s="7" t="s">
        <v>255</v>
      </c>
      <c r="D270" s="8" t="s">
        <v>869</v>
      </c>
      <c r="E270" s="2" t="s">
        <v>872</v>
      </c>
      <c r="F270" s="6">
        <v>47.949166699999999</v>
      </c>
      <c r="G270" s="6">
        <v>43.774722199999999</v>
      </c>
      <c r="H270" s="7" t="s">
        <v>212</v>
      </c>
      <c r="I270" s="7" t="s">
        <v>212</v>
      </c>
      <c r="J270" s="2" t="s">
        <v>867</v>
      </c>
      <c r="K270" s="3" t="s">
        <v>210</v>
      </c>
      <c r="L270" s="3">
        <v>10</v>
      </c>
      <c r="M270" s="9">
        <v>43799</v>
      </c>
      <c r="N270" s="3"/>
      <c r="O270" s="2"/>
      <c r="P270" s="2"/>
    </row>
    <row r="271" spans="1:16" ht="114.75" hidden="1">
      <c r="A271" s="1">
        <v>1011</v>
      </c>
      <c r="B271" s="2" t="s">
        <v>858</v>
      </c>
      <c r="C271" s="7" t="s">
        <v>215</v>
      </c>
      <c r="D271" s="8" t="s">
        <v>874</v>
      </c>
      <c r="E271" s="2" t="s">
        <v>875</v>
      </c>
      <c r="F271" s="6">
        <v>48.223611099999999</v>
      </c>
      <c r="G271" s="6">
        <v>43.1325</v>
      </c>
      <c r="H271" s="7" t="s">
        <v>207</v>
      </c>
      <c r="I271" s="7" t="s">
        <v>208</v>
      </c>
      <c r="J271" s="2" t="s">
        <v>876</v>
      </c>
      <c r="K271" s="3" t="s">
        <v>210</v>
      </c>
      <c r="L271" s="3">
        <v>10</v>
      </c>
      <c r="M271" s="9">
        <v>43799</v>
      </c>
      <c r="N271" s="3"/>
      <c r="O271" s="2"/>
      <c r="P271" s="2" t="s">
        <v>878</v>
      </c>
    </row>
    <row r="272" spans="1:16" ht="51" hidden="1">
      <c r="A272" s="1">
        <v>1012</v>
      </c>
      <c r="B272" s="2" t="s">
        <v>858</v>
      </c>
      <c r="C272" s="7" t="s">
        <v>215</v>
      </c>
      <c r="D272" s="8" t="s">
        <v>874</v>
      </c>
      <c r="E272" s="2" t="s">
        <v>877</v>
      </c>
      <c r="F272" s="6">
        <v>48.225277800000001</v>
      </c>
      <c r="G272" s="6">
        <v>43.136111100000001</v>
      </c>
      <c r="H272" s="7" t="s">
        <v>212</v>
      </c>
      <c r="I272" s="7" t="s">
        <v>212</v>
      </c>
      <c r="J272" s="2" t="s">
        <v>867</v>
      </c>
      <c r="K272" s="3" t="s">
        <v>210</v>
      </c>
      <c r="L272" s="3">
        <v>10</v>
      </c>
      <c r="M272" s="9">
        <v>43799</v>
      </c>
      <c r="N272" s="3"/>
      <c r="O272" s="2"/>
      <c r="P272" s="2"/>
    </row>
    <row r="273" spans="1:16" ht="140.25">
      <c r="A273" s="1">
        <v>1016</v>
      </c>
      <c r="B273" s="2" t="s">
        <v>858</v>
      </c>
      <c r="C273" s="7" t="s">
        <v>282</v>
      </c>
      <c r="D273" s="8" t="s">
        <v>879</v>
      </c>
      <c r="E273" s="2" t="s">
        <v>880</v>
      </c>
      <c r="F273" s="6">
        <v>47.965442500000002</v>
      </c>
      <c r="G273" s="6">
        <v>43.649213500000002</v>
      </c>
      <c r="H273" s="7" t="s">
        <v>240</v>
      </c>
      <c r="I273" s="7" t="s">
        <v>241</v>
      </c>
      <c r="J273" s="2" t="s">
        <v>881</v>
      </c>
      <c r="K273" s="3" t="s">
        <v>210</v>
      </c>
      <c r="L273" s="3">
        <v>50</v>
      </c>
      <c r="M273" s="9">
        <v>43799</v>
      </c>
      <c r="N273" s="3"/>
      <c r="O273" s="2"/>
      <c r="P273" s="3" t="s">
        <v>861</v>
      </c>
    </row>
    <row r="274" spans="1:16" ht="63.75" hidden="1">
      <c r="A274" s="1">
        <v>1018</v>
      </c>
      <c r="B274" s="2" t="s">
        <v>858</v>
      </c>
      <c r="C274" s="7" t="s">
        <v>224</v>
      </c>
      <c r="D274" s="8" t="s">
        <v>879</v>
      </c>
      <c r="E274" s="2" t="s">
        <v>882</v>
      </c>
      <c r="F274" s="6">
        <v>47.973742000000001</v>
      </c>
      <c r="G274" s="6">
        <v>43.642527000000001</v>
      </c>
      <c r="H274" s="7" t="s">
        <v>263</v>
      </c>
      <c r="I274" s="7" t="s">
        <v>264</v>
      </c>
      <c r="J274" s="2" t="s">
        <v>883</v>
      </c>
      <c r="K274" s="3" t="s">
        <v>210</v>
      </c>
      <c r="L274" s="3">
        <v>10</v>
      </c>
      <c r="M274" s="9">
        <v>43799</v>
      </c>
      <c r="N274" s="3"/>
      <c r="O274" s="2"/>
      <c r="P274" s="2"/>
    </row>
    <row r="275" spans="1:16" ht="51" hidden="1">
      <c r="A275" s="1">
        <v>1022</v>
      </c>
      <c r="B275" s="2" t="s">
        <v>858</v>
      </c>
      <c r="C275" s="7" t="s">
        <v>255</v>
      </c>
      <c r="D275" s="8" t="s">
        <v>884</v>
      </c>
      <c r="E275" s="2" t="s">
        <v>885</v>
      </c>
      <c r="F275" s="6">
        <v>47.898055599999999</v>
      </c>
      <c r="G275" s="6">
        <v>43.986666700000001</v>
      </c>
      <c r="H275" s="7" t="s">
        <v>207</v>
      </c>
      <c r="I275" s="7" t="s">
        <v>208</v>
      </c>
      <c r="J275" s="2" t="s">
        <v>886</v>
      </c>
      <c r="K275" s="3" t="s">
        <v>210</v>
      </c>
      <c r="L275" s="3">
        <v>10</v>
      </c>
      <c r="M275" s="9">
        <v>43799</v>
      </c>
      <c r="N275" s="3"/>
      <c r="O275" s="2"/>
      <c r="P275" s="2"/>
    </row>
    <row r="276" spans="1:16" ht="51" hidden="1">
      <c r="A276" s="1">
        <v>1023</v>
      </c>
      <c r="B276" s="2" t="s">
        <v>858</v>
      </c>
      <c r="C276" s="7" t="s">
        <v>255</v>
      </c>
      <c r="D276" s="8" t="s">
        <v>884</v>
      </c>
      <c r="E276" s="2" t="s">
        <v>887</v>
      </c>
      <c r="F276" s="6">
        <v>47.898055599999999</v>
      </c>
      <c r="G276" s="6">
        <v>43.986666700000001</v>
      </c>
      <c r="H276" s="7" t="s">
        <v>212</v>
      </c>
      <c r="I276" s="7" t="s">
        <v>212</v>
      </c>
      <c r="J276" s="2" t="s">
        <v>867</v>
      </c>
      <c r="K276" s="3" t="s">
        <v>210</v>
      </c>
      <c r="L276" s="3">
        <v>10</v>
      </c>
      <c r="M276" s="9">
        <v>43799</v>
      </c>
      <c r="N276" s="3"/>
      <c r="O276" s="2"/>
      <c r="P276" s="2"/>
    </row>
    <row r="277" spans="1:16" ht="38.25" hidden="1">
      <c r="A277" s="1">
        <v>1067</v>
      </c>
      <c r="B277" s="2" t="s">
        <v>888</v>
      </c>
      <c r="C277" s="7" t="s">
        <v>224</v>
      </c>
      <c r="D277" s="8" t="s">
        <v>889</v>
      </c>
      <c r="E277" s="2" t="s">
        <v>890</v>
      </c>
      <c r="F277" s="6">
        <v>49.427222200000003</v>
      </c>
      <c r="G277" s="6">
        <v>46.7708333</v>
      </c>
      <c r="H277" s="7" t="s">
        <v>207</v>
      </c>
      <c r="I277" s="7" t="s">
        <v>208</v>
      </c>
      <c r="J277" s="2" t="s">
        <v>891</v>
      </c>
      <c r="K277" s="3" t="s">
        <v>210</v>
      </c>
      <c r="L277" s="3">
        <v>10</v>
      </c>
      <c r="M277" s="9">
        <v>43799</v>
      </c>
      <c r="N277" s="3"/>
      <c r="O277" s="2"/>
      <c r="P277" s="2"/>
    </row>
    <row r="278" spans="1:16" ht="51" hidden="1">
      <c r="A278" s="1">
        <v>1077</v>
      </c>
      <c r="B278" s="2" t="s">
        <v>888</v>
      </c>
      <c r="C278" s="7" t="s">
        <v>224</v>
      </c>
      <c r="D278" s="8" t="s">
        <v>847</v>
      </c>
      <c r="E278" s="2" t="s">
        <v>892</v>
      </c>
      <c r="F278" s="6">
        <v>49.543055600000002</v>
      </c>
      <c r="G278" s="6">
        <v>46.754166699999999</v>
      </c>
      <c r="H278" s="7" t="s">
        <v>207</v>
      </c>
      <c r="I278" s="7" t="s">
        <v>208</v>
      </c>
      <c r="J278" s="2" t="s">
        <v>893</v>
      </c>
      <c r="K278" s="3" t="s">
        <v>210</v>
      </c>
      <c r="L278" s="3">
        <v>10</v>
      </c>
      <c r="M278" s="9">
        <v>43799</v>
      </c>
      <c r="N278" s="3"/>
      <c r="O278" s="2"/>
      <c r="P278" s="2"/>
    </row>
    <row r="279" spans="1:16" ht="51" hidden="1">
      <c r="A279" s="1">
        <v>1078</v>
      </c>
      <c r="B279" s="2" t="s">
        <v>888</v>
      </c>
      <c r="C279" s="7" t="s">
        <v>224</v>
      </c>
      <c r="D279" s="8" t="s">
        <v>847</v>
      </c>
      <c r="E279" s="2" t="s">
        <v>894</v>
      </c>
      <c r="F279" s="6">
        <v>49.541388900000001</v>
      </c>
      <c r="G279" s="6">
        <v>46.753611100000001</v>
      </c>
      <c r="H279" s="7" t="s">
        <v>212</v>
      </c>
      <c r="I279" s="7" t="s">
        <v>212</v>
      </c>
      <c r="J279" s="2" t="s">
        <v>895</v>
      </c>
      <c r="K279" s="3" t="s">
        <v>210</v>
      </c>
      <c r="L279" s="3">
        <v>10</v>
      </c>
      <c r="M279" s="9">
        <v>43799</v>
      </c>
      <c r="N279" s="3"/>
      <c r="O279" s="2"/>
      <c r="P279" s="2"/>
    </row>
    <row r="280" spans="1:16" ht="51" hidden="1">
      <c r="A280" s="1">
        <v>1085</v>
      </c>
      <c r="B280" s="2" t="s">
        <v>888</v>
      </c>
      <c r="C280" s="7" t="s">
        <v>224</v>
      </c>
      <c r="D280" s="8" t="s">
        <v>896</v>
      </c>
      <c r="E280" s="2" t="s">
        <v>897</v>
      </c>
      <c r="F280" s="6">
        <v>50.029722200000002</v>
      </c>
      <c r="G280" s="6">
        <v>47.045833299999998</v>
      </c>
      <c r="H280" s="7" t="s">
        <v>207</v>
      </c>
      <c r="I280" s="7" t="s">
        <v>208</v>
      </c>
      <c r="J280" s="2" t="s">
        <v>898</v>
      </c>
      <c r="K280" s="3" t="s">
        <v>210</v>
      </c>
      <c r="L280" s="3">
        <v>10</v>
      </c>
      <c r="M280" s="9">
        <v>43799</v>
      </c>
      <c r="N280" s="3"/>
      <c r="O280" s="2"/>
      <c r="P280" s="2"/>
    </row>
    <row r="281" spans="1:16" ht="63.75" hidden="1">
      <c r="A281" s="1">
        <v>1096</v>
      </c>
      <c r="B281" s="2" t="s">
        <v>888</v>
      </c>
      <c r="C281" s="7" t="s">
        <v>333</v>
      </c>
      <c r="D281" s="8" t="s">
        <v>899</v>
      </c>
      <c r="E281" s="2" t="s">
        <v>900</v>
      </c>
      <c r="F281" s="6">
        <v>50.057018999999997</v>
      </c>
      <c r="G281" s="6">
        <v>46.884855999999999</v>
      </c>
      <c r="H281" s="7" t="s">
        <v>263</v>
      </c>
      <c r="I281" s="7" t="s">
        <v>264</v>
      </c>
      <c r="J281" s="2" t="s">
        <v>901</v>
      </c>
      <c r="K281" s="3" t="s">
        <v>210</v>
      </c>
      <c r="L281" s="3">
        <v>10</v>
      </c>
      <c r="M281" s="9">
        <v>43799</v>
      </c>
      <c r="N281" s="3"/>
      <c r="O281" s="2"/>
      <c r="P281" s="2"/>
    </row>
    <row r="282" spans="1:16" ht="38.25" hidden="1">
      <c r="A282" s="1">
        <v>1102</v>
      </c>
      <c r="B282" s="2" t="s">
        <v>888</v>
      </c>
      <c r="C282" s="7" t="s">
        <v>224</v>
      </c>
      <c r="D282" s="8" t="s">
        <v>902</v>
      </c>
      <c r="E282" s="2" t="s">
        <v>903</v>
      </c>
      <c r="F282" s="6">
        <v>50.196388900000002</v>
      </c>
      <c r="G282" s="6">
        <v>46.673888900000001</v>
      </c>
      <c r="H282" s="7" t="s">
        <v>207</v>
      </c>
      <c r="I282" s="7" t="s">
        <v>208</v>
      </c>
      <c r="J282" s="2" t="s">
        <v>904</v>
      </c>
      <c r="K282" s="3" t="s">
        <v>210</v>
      </c>
      <c r="L282" s="3">
        <v>10</v>
      </c>
      <c r="M282" s="9">
        <v>43799</v>
      </c>
      <c r="N282" s="3"/>
      <c r="O282" s="2"/>
      <c r="P282" s="2"/>
    </row>
    <row r="283" spans="1:16" ht="51" hidden="1">
      <c r="A283" s="1">
        <v>1103</v>
      </c>
      <c r="B283" s="2" t="s">
        <v>888</v>
      </c>
      <c r="C283" s="7" t="s">
        <v>224</v>
      </c>
      <c r="D283" s="8" t="s">
        <v>902</v>
      </c>
      <c r="E283" s="2" t="s">
        <v>905</v>
      </c>
      <c r="F283" s="6">
        <v>50.199166699999999</v>
      </c>
      <c r="G283" s="6">
        <v>46.671388899999997</v>
      </c>
      <c r="H283" s="7" t="s">
        <v>212</v>
      </c>
      <c r="I283" s="7" t="s">
        <v>212</v>
      </c>
      <c r="J283" s="2" t="s">
        <v>895</v>
      </c>
      <c r="K283" s="3" t="s">
        <v>210</v>
      </c>
      <c r="L283" s="3">
        <v>10</v>
      </c>
      <c r="M283" s="9">
        <v>43799</v>
      </c>
      <c r="N283" s="3"/>
      <c r="O283" s="2"/>
      <c r="P283" s="2"/>
    </row>
    <row r="284" spans="1:16" ht="38.25" hidden="1">
      <c r="A284" s="1">
        <v>1105</v>
      </c>
      <c r="B284" s="2" t="s">
        <v>888</v>
      </c>
      <c r="C284" s="7" t="s">
        <v>255</v>
      </c>
      <c r="D284" s="8" t="s">
        <v>906</v>
      </c>
      <c r="E284" s="2" t="s">
        <v>907</v>
      </c>
      <c r="F284" s="6">
        <v>50.074722199999997</v>
      </c>
      <c r="G284" s="6">
        <v>47.097777800000003</v>
      </c>
      <c r="H284" s="7" t="s">
        <v>207</v>
      </c>
      <c r="I284" s="7" t="s">
        <v>208</v>
      </c>
      <c r="J284" s="2" t="s">
        <v>908</v>
      </c>
      <c r="K284" s="3" t="s">
        <v>210</v>
      </c>
      <c r="L284" s="3">
        <v>10</v>
      </c>
      <c r="M284" s="9">
        <v>43799</v>
      </c>
      <c r="N284" s="3"/>
      <c r="O284" s="2"/>
      <c r="P284" s="2"/>
    </row>
    <row r="285" spans="1:16" ht="38.25" hidden="1">
      <c r="A285" s="1">
        <v>1109</v>
      </c>
      <c r="B285" s="2" t="s">
        <v>888</v>
      </c>
      <c r="C285" s="7" t="s">
        <v>215</v>
      </c>
      <c r="D285" s="8" t="s">
        <v>909</v>
      </c>
      <c r="E285" s="2" t="s">
        <v>910</v>
      </c>
      <c r="F285" s="6">
        <v>49.987499999999997</v>
      </c>
      <c r="G285" s="6">
        <v>46.69</v>
      </c>
      <c r="H285" s="7" t="s">
        <v>212</v>
      </c>
      <c r="I285" s="7" t="s">
        <v>212</v>
      </c>
      <c r="J285" s="2" t="s">
        <v>895</v>
      </c>
      <c r="K285" s="3" t="s">
        <v>210</v>
      </c>
      <c r="L285" s="3">
        <v>10</v>
      </c>
      <c r="M285" s="9">
        <v>43799</v>
      </c>
      <c r="N285" s="3"/>
      <c r="O285" s="2"/>
      <c r="P285" s="2"/>
    </row>
    <row r="286" spans="1:16" ht="165.75">
      <c r="A286" s="1">
        <v>1131</v>
      </c>
      <c r="B286" s="2" t="s">
        <v>911</v>
      </c>
      <c r="C286" s="7" t="s">
        <v>255</v>
      </c>
      <c r="D286" s="8" t="s">
        <v>912</v>
      </c>
      <c r="E286" s="2" t="s">
        <v>913</v>
      </c>
      <c r="F286" s="6">
        <v>50.8246726</v>
      </c>
      <c r="G286" s="6">
        <v>44.197832599999998</v>
      </c>
      <c r="H286" s="7" t="s">
        <v>240</v>
      </c>
      <c r="I286" s="7" t="s">
        <v>241</v>
      </c>
      <c r="J286" s="2" t="s">
        <v>914</v>
      </c>
      <c r="K286" s="3" t="s">
        <v>210</v>
      </c>
      <c r="L286" s="3">
        <v>50</v>
      </c>
      <c r="M286" s="9">
        <v>43799</v>
      </c>
      <c r="N286" s="3"/>
      <c r="O286" s="2"/>
      <c r="P286" s="3" t="s">
        <v>917</v>
      </c>
    </row>
    <row r="287" spans="1:16" ht="51" hidden="1">
      <c r="A287" s="1">
        <v>1132</v>
      </c>
      <c r="B287" s="2" t="s">
        <v>911</v>
      </c>
      <c r="C287" s="7" t="s">
        <v>255</v>
      </c>
      <c r="D287" s="8" t="s">
        <v>912</v>
      </c>
      <c r="E287" s="2" t="s">
        <v>915</v>
      </c>
      <c r="F287" s="6">
        <v>50.825277800000002</v>
      </c>
      <c r="G287" s="6">
        <v>44.197777799999997</v>
      </c>
      <c r="H287" s="7" t="s">
        <v>207</v>
      </c>
      <c r="I287" s="7" t="s">
        <v>208</v>
      </c>
      <c r="J287" s="2" t="s">
        <v>916</v>
      </c>
      <c r="K287" s="3" t="s">
        <v>210</v>
      </c>
      <c r="L287" s="3">
        <v>10</v>
      </c>
      <c r="M287" s="9">
        <v>43799</v>
      </c>
      <c r="N287" s="3"/>
      <c r="O287" s="2"/>
      <c r="P287" s="2"/>
    </row>
    <row r="288" spans="1:16" ht="89.25" hidden="1">
      <c r="A288" s="1">
        <v>1147</v>
      </c>
      <c r="B288" s="2" t="s">
        <v>918</v>
      </c>
      <c r="C288" s="7" t="s">
        <v>255</v>
      </c>
      <c r="D288" s="8" t="s">
        <v>919</v>
      </c>
      <c r="E288" s="2" t="s">
        <v>920</v>
      </c>
      <c r="F288" s="6">
        <v>48.420277800000001</v>
      </c>
      <c r="G288" s="6">
        <v>44.584166699999997</v>
      </c>
      <c r="H288" s="7" t="s">
        <v>207</v>
      </c>
      <c r="I288" s="7" t="s">
        <v>208</v>
      </c>
      <c r="J288" s="2" t="s">
        <v>921</v>
      </c>
      <c r="K288" s="3" t="s">
        <v>210</v>
      </c>
      <c r="L288" s="3">
        <v>10</v>
      </c>
      <c r="M288" s="9">
        <v>43799</v>
      </c>
      <c r="N288" s="3"/>
      <c r="O288" s="2" t="s">
        <v>924</v>
      </c>
      <c r="P288" s="2"/>
    </row>
    <row r="289" spans="1:16" ht="63.75" hidden="1">
      <c r="A289" s="1">
        <v>1148</v>
      </c>
      <c r="B289" s="2" t="s">
        <v>918</v>
      </c>
      <c r="C289" s="7" t="s">
        <v>255</v>
      </c>
      <c r="D289" s="8" t="s">
        <v>919</v>
      </c>
      <c r="E289" s="2" t="s">
        <v>922</v>
      </c>
      <c r="F289" s="6">
        <v>48.417222199999998</v>
      </c>
      <c r="G289" s="6">
        <v>44.584444400000002</v>
      </c>
      <c r="H289" s="7" t="s">
        <v>212</v>
      </c>
      <c r="I289" s="7" t="s">
        <v>212</v>
      </c>
      <c r="J289" s="2" t="s">
        <v>923</v>
      </c>
      <c r="K289" s="3" t="s">
        <v>210</v>
      </c>
      <c r="L289" s="3">
        <v>10</v>
      </c>
      <c r="M289" s="9">
        <v>43799</v>
      </c>
      <c r="N289" s="3"/>
      <c r="O289" s="2"/>
      <c r="P289" s="2"/>
    </row>
    <row r="290" spans="1:16" ht="51" hidden="1">
      <c r="A290" s="1">
        <v>1150</v>
      </c>
      <c r="B290" s="2" t="s">
        <v>918</v>
      </c>
      <c r="C290" s="7" t="s">
        <v>255</v>
      </c>
      <c r="D290" s="8" t="s">
        <v>925</v>
      </c>
      <c r="E290" s="2" t="s">
        <v>926</v>
      </c>
      <c r="F290" s="6">
        <v>48.334166699999997</v>
      </c>
      <c r="G290" s="6">
        <v>44.621666699999999</v>
      </c>
      <c r="H290" s="7" t="s">
        <v>207</v>
      </c>
      <c r="I290" s="7" t="s">
        <v>208</v>
      </c>
      <c r="J290" s="2" t="s">
        <v>927</v>
      </c>
      <c r="K290" s="3" t="s">
        <v>210</v>
      </c>
      <c r="L290" s="3">
        <v>10</v>
      </c>
      <c r="M290" s="9">
        <v>43799</v>
      </c>
      <c r="N290" s="3"/>
      <c r="O290" s="2"/>
      <c r="P290" s="2"/>
    </row>
    <row r="291" spans="1:16" ht="165.75">
      <c r="A291" s="1">
        <v>1154</v>
      </c>
      <c r="B291" s="2" t="s">
        <v>918</v>
      </c>
      <c r="C291" s="7" t="s">
        <v>224</v>
      </c>
      <c r="D291" s="8" t="s">
        <v>928</v>
      </c>
      <c r="E291" s="2" t="s">
        <v>929</v>
      </c>
      <c r="F291" s="6">
        <v>48.472788700000002</v>
      </c>
      <c r="G291" s="6">
        <v>44.522218799999997</v>
      </c>
      <c r="H291" s="7" t="s">
        <v>240</v>
      </c>
      <c r="I291" s="7" t="s">
        <v>241</v>
      </c>
      <c r="J291" s="2" t="s">
        <v>930</v>
      </c>
      <c r="K291" s="3" t="s">
        <v>210</v>
      </c>
      <c r="L291" s="3">
        <v>50</v>
      </c>
      <c r="M291" s="9">
        <v>43799</v>
      </c>
      <c r="N291" s="3"/>
      <c r="O291" s="2"/>
      <c r="P291" s="3" t="s">
        <v>931</v>
      </c>
    </row>
    <row r="292" spans="1:16" ht="102" hidden="1">
      <c r="A292" s="1">
        <v>1160</v>
      </c>
      <c r="B292" s="2" t="s">
        <v>918</v>
      </c>
      <c r="C292" s="7" t="s">
        <v>224</v>
      </c>
      <c r="D292" s="8" t="s">
        <v>932</v>
      </c>
      <c r="E292" s="2" t="s">
        <v>933</v>
      </c>
      <c r="F292" s="6">
        <v>48.156666700000002</v>
      </c>
      <c r="G292" s="6">
        <v>44.110277799999999</v>
      </c>
      <c r="H292" s="7" t="s">
        <v>207</v>
      </c>
      <c r="I292" s="7" t="s">
        <v>208</v>
      </c>
      <c r="J292" s="2" t="s">
        <v>934</v>
      </c>
      <c r="K292" s="3" t="s">
        <v>210</v>
      </c>
      <c r="L292" s="3">
        <v>10</v>
      </c>
      <c r="M292" s="9">
        <v>43799</v>
      </c>
      <c r="N292" s="3"/>
      <c r="O292" s="2" t="s">
        <v>935</v>
      </c>
      <c r="P292" s="2"/>
    </row>
    <row r="293" spans="1:16" ht="76.5" hidden="1">
      <c r="A293" s="1">
        <v>1173</v>
      </c>
      <c r="B293" s="2" t="s">
        <v>918</v>
      </c>
      <c r="C293" s="7" t="s">
        <v>255</v>
      </c>
      <c r="D293" s="8" t="s">
        <v>936</v>
      </c>
      <c r="E293" s="2" t="s">
        <v>937</v>
      </c>
      <c r="F293" s="6">
        <v>48.442777800000002</v>
      </c>
      <c r="G293" s="6">
        <v>44.373611099999998</v>
      </c>
      <c r="H293" s="7" t="s">
        <v>207</v>
      </c>
      <c r="I293" s="7" t="s">
        <v>208</v>
      </c>
      <c r="J293" s="2" t="s">
        <v>938</v>
      </c>
      <c r="K293" s="3" t="s">
        <v>210</v>
      </c>
      <c r="L293" s="3">
        <v>10</v>
      </c>
      <c r="M293" s="9">
        <v>43799</v>
      </c>
      <c r="N293" s="3"/>
      <c r="O293" s="2" t="s">
        <v>939</v>
      </c>
      <c r="P293" s="2"/>
    </row>
    <row r="294" spans="1:16" ht="51" hidden="1">
      <c r="A294" s="1">
        <v>1175</v>
      </c>
      <c r="B294" s="2" t="s">
        <v>940</v>
      </c>
      <c r="C294" s="7" t="s">
        <v>215</v>
      </c>
      <c r="D294" s="8" t="s">
        <v>941</v>
      </c>
      <c r="E294" s="2" t="s">
        <v>942</v>
      </c>
      <c r="F294" s="6">
        <v>49.489444399999996</v>
      </c>
      <c r="G294" s="6">
        <v>42.754444399999997</v>
      </c>
      <c r="H294" s="7" t="s">
        <v>212</v>
      </c>
      <c r="I294" s="7" t="s">
        <v>212</v>
      </c>
      <c r="J294" s="2" t="s">
        <v>943</v>
      </c>
      <c r="K294" s="3" t="s">
        <v>210</v>
      </c>
      <c r="L294" s="3">
        <v>10</v>
      </c>
      <c r="M294" s="9">
        <v>43799</v>
      </c>
      <c r="N294" s="3"/>
      <c r="O294" s="2"/>
      <c r="P294" s="2"/>
    </row>
    <row r="295" spans="1:16" ht="51" hidden="1">
      <c r="A295" s="1">
        <v>1178</v>
      </c>
      <c r="B295" s="2" t="s">
        <v>940</v>
      </c>
      <c r="C295" s="7" t="s">
        <v>215</v>
      </c>
      <c r="D295" s="8" t="s">
        <v>944</v>
      </c>
      <c r="E295" s="2" t="s">
        <v>945</v>
      </c>
      <c r="F295" s="6">
        <v>49.554166700000003</v>
      </c>
      <c r="G295" s="6">
        <v>42.614166699999998</v>
      </c>
      <c r="H295" s="7" t="s">
        <v>212</v>
      </c>
      <c r="I295" s="7" t="s">
        <v>212</v>
      </c>
      <c r="J295" s="2" t="s">
        <v>943</v>
      </c>
      <c r="K295" s="3" t="s">
        <v>210</v>
      </c>
      <c r="L295" s="3">
        <v>10</v>
      </c>
      <c r="M295" s="9">
        <v>43799</v>
      </c>
      <c r="N295" s="3"/>
      <c r="O295" s="2"/>
      <c r="P295" s="2"/>
    </row>
    <row r="296" spans="1:16" ht="51" hidden="1">
      <c r="A296" s="1">
        <v>1181</v>
      </c>
      <c r="B296" s="2" t="s">
        <v>940</v>
      </c>
      <c r="C296" s="7" t="s">
        <v>215</v>
      </c>
      <c r="D296" s="8" t="s">
        <v>946</v>
      </c>
      <c r="E296" s="2" t="s">
        <v>947</v>
      </c>
      <c r="F296" s="6">
        <v>49.361388900000001</v>
      </c>
      <c r="G296" s="6">
        <v>42.041388900000001</v>
      </c>
      <c r="H296" s="7" t="s">
        <v>212</v>
      </c>
      <c r="I296" s="7" t="s">
        <v>212</v>
      </c>
      <c r="J296" s="2" t="s">
        <v>943</v>
      </c>
      <c r="K296" s="3" t="s">
        <v>210</v>
      </c>
      <c r="L296" s="3">
        <v>10</v>
      </c>
      <c r="M296" s="9">
        <v>43799</v>
      </c>
      <c r="N296" s="3"/>
      <c r="O296" s="2"/>
      <c r="P296" s="2"/>
    </row>
    <row r="297" spans="1:16" ht="51" hidden="1">
      <c r="A297" s="1">
        <v>1187</v>
      </c>
      <c r="B297" s="2" t="s">
        <v>940</v>
      </c>
      <c r="C297" s="7" t="s">
        <v>215</v>
      </c>
      <c r="D297" s="8" t="s">
        <v>948</v>
      </c>
      <c r="E297" s="2" t="s">
        <v>949</v>
      </c>
      <c r="F297" s="6">
        <v>49.321111100000003</v>
      </c>
      <c r="G297" s="6">
        <v>42.5625</v>
      </c>
      <c r="H297" s="7" t="s">
        <v>212</v>
      </c>
      <c r="I297" s="7" t="s">
        <v>212</v>
      </c>
      <c r="J297" s="2" t="s">
        <v>943</v>
      </c>
      <c r="K297" s="3" t="s">
        <v>210</v>
      </c>
      <c r="L297" s="3">
        <v>10</v>
      </c>
      <c r="M297" s="9">
        <v>43799</v>
      </c>
      <c r="N297" s="3"/>
      <c r="O297" s="2"/>
      <c r="P297" s="2"/>
    </row>
    <row r="298" spans="1:16" ht="51" hidden="1">
      <c r="A298" s="1">
        <v>1188</v>
      </c>
      <c r="B298" s="2" t="s">
        <v>940</v>
      </c>
      <c r="C298" s="7" t="s">
        <v>215</v>
      </c>
      <c r="D298" s="8" t="s">
        <v>950</v>
      </c>
      <c r="E298" s="2" t="s">
        <v>951</v>
      </c>
      <c r="F298" s="6">
        <v>49.427777800000001</v>
      </c>
      <c r="G298" s="6">
        <v>42.309166699999999</v>
      </c>
      <c r="H298" s="7" t="s">
        <v>212</v>
      </c>
      <c r="I298" s="7" t="s">
        <v>212</v>
      </c>
      <c r="J298" s="2" t="s">
        <v>943</v>
      </c>
      <c r="K298" s="3" t="s">
        <v>210</v>
      </c>
      <c r="L298" s="3">
        <v>10</v>
      </c>
      <c r="M298" s="9">
        <v>43799</v>
      </c>
      <c r="N298" s="3"/>
      <c r="O298" s="2"/>
      <c r="P298" s="2"/>
    </row>
    <row r="299" spans="1:16" ht="51" hidden="1">
      <c r="A299" s="1">
        <v>1191</v>
      </c>
      <c r="B299" s="2" t="s">
        <v>940</v>
      </c>
      <c r="C299" s="7" t="s">
        <v>215</v>
      </c>
      <c r="D299" s="8" t="s">
        <v>952</v>
      </c>
      <c r="E299" s="2" t="s">
        <v>953</v>
      </c>
      <c r="F299" s="6">
        <v>49.584444400000002</v>
      </c>
      <c r="G299" s="6">
        <v>42.23</v>
      </c>
      <c r="H299" s="7" t="s">
        <v>212</v>
      </c>
      <c r="I299" s="7" t="s">
        <v>212</v>
      </c>
      <c r="J299" s="2" t="s">
        <v>943</v>
      </c>
      <c r="K299" s="3" t="s">
        <v>210</v>
      </c>
      <c r="L299" s="3">
        <v>10</v>
      </c>
      <c r="M299" s="9">
        <v>43799</v>
      </c>
      <c r="N299" s="3"/>
      <c r="O299" s="2"/>
      <c r="P299" s="2"/>
    </row>
    <row r="300" spans="1:16" ht="51" hidden="1">
      <c r="A300" s="1">
        <v>1199</v>
      </c>
      <c r="B300" s="2" t="s">
        <v>940</v>
      </c>
      <c r="C300" s="7" t="s">
        <v>215</v>
      </c>
      <c r="D300" s="8" t="s">
        <v>954</v>
      </c>
      <c r="E300" s="2" t="s">
        <v>955</v>
      </c>
      <c r="F300" s="6">
        <v>49.412500000000001</v>
      </c>
      <c r="G300" s="6">
        <v>42.053888899999997</v>
      </c>
      <c r="H300" s="7" t="s">
        <v>212</v>
      </c>
      <c r="I300" s="7" t="s">
        <v>212</v>
      </c>
      <c r="J300" s="2" t="s">
        <v>943</v>
      </c>
      <c r="K300" s="3" t="s">
        <v>210</v>
      </c>
      <c r="L300" s="3">
        <v>10</v>
      </c>
      <c r="M300" s="9">
        <v>43799</v>
      </c>
      <c r="N300" s="3"/>
      <c r="O300" s="1"/>
      <c r="P300" s="2"/>
    </row>
    <row r="301" spans="1:16" ht="63.75" hidden="1">
      <c r="A301" s="1">
        <v>1201</v>
      </c>
      <c r="B301" s="2" t="s">
        <v>940</v>
      </c>
      <c r="C301" s="7" t="s">
        <v>333</v>
      </c>
      <c r="D301" s="8" t="s">
        <v>956</v>
      </c>
      <c r="E301" s="2" t="s">
        <v>957</v>
      </c>
      <c r="F301" s="6">
        <v>49.578798999999997</v>
      </c>
      <c r="G301" s="6">
        <v>42.729987000000001</v>
      </c>
      <c r="H301" s="7" t="s">
        <v>263</v>
      </c>
      <c r="I301" s="7" t="s">
        <v>264</v>
      </c>
      <c r="J301" s="2" t="s">
        <v>958</v>
      </c>
      <c r="K301" s="3" t="s">
        <v>210</v>
      </c>
      <c r="L301" s="3">
        <v>10</v>
      </c>
      <c r="M301" s="9">
        <v>43799</v>
      </c>
      <c r="N301" s="3"/>
      <c r="O301" s="1"/>
      <c r="P301" s="2"/>
    </row>
    <row r="302" spans="1:16" ht="51" hidden="1">
      <c r="A302" s="1">
        <v>1204</v>
      </c>
      <c r="B302" s="2" t="s">
        <v>940</v>
      </c>
      <c r="C302" s="7" t="s">
        <v>215</v>
      </c>
      <c r="D302" s="8" t="s">
        <v>959</v>
      </c>
      <c r="E302" s="2" t="s">
        <v>960</v>
      </c>
      <c r="F302" s="6">
        <v>49.347222199999997</v>
      </c>
      <c r="G302" s="6">
        <v>42.568888899999997</v>
      </c>
      <c r="H302" s="7" t="s">
        <v>212</v>
      </c>
      <c r="I302" s="7" t="s">
        <v>212</v>
      </c>
      <c r="J302" s="2" t="s">
        <v>943</v>
      </c>
      <c r="K302" s="3" t="s">
        <v>210</v>
      </c>
      <c r="L302" s="3">
        <v>10</v>
      </c>
      <c r="M302" s="9">
        <v>43799</v>
      </c>
      <c r="N302" s="3"/>
      <c r="O302" s="2"/>
      <c r="P302" s="2"/>
    </row>
    <row r="303" spans="1:16" ht="38.25" hidden="1">
      <c r="A303" s="1">
        <v>1207</v>
      </c>
      <c r="B303" s="2" t="s">
        <v>940</v>
      </c>
      <c r="C303" s="7" t="s">
        <v>215</v>
      </c>
      <c r="D303" s="8" t="s">
        <v>961</v>
      </c>
      <c r="E303" s="2" t="s">
        <v>962</v>
      </c>
      <c r="F303" s="6">
        <v>49.739166699999998</v>
      </c>
      <c r="G303" s="6">
        <v>43.129722200000003</v>
      </c>
      <c r="H303" s="7" t="s">
        <v>212</v>
      </c>
      <c r="I303" s="7" t="s">
        <v>212</v>
      </c>
      <c r="J303" s="2" t="s">
        <v>943</v>
      </c>
      <c r="K303" s="3" t="s">
        <v>210</v>
      </c>
      <c r="L303" s="3">
        <v>10</v>
      </c>
      <c r="M303" s="9">
        <v>43799</v>
      </c>
      <c r="N303" s="3"/>
      <c r="O303" s="2"/>
      <c r="P303" s="2"/>
    </row>
    <row r="304" spans="1:16" ht="51" hidden="1">
      <c r="A304" s="1">
        <v>1210</v>
      </c>
      <c r="B304" s="2" t="s">
        <v>940</v>
      </c>
      <c r="C304" s="7" t="s">
        <v>215</v>
      </c>
      <c r="D304" s="8" t="s">
        <v>963</v>
      </c>
      <c r="E304" s="2" t="s">
        <v>964</v>
      </c>
      <c r="F304" s="6">
        <v>49.77</v>
      </c>
      <c r="G304" s="6">
        <v>42.980555600000002</v>
      </c>
      <c r="H304" s="7" t="s">
        <v>212</v>
      </c>
      <c r="I304" s="7" t="s">
        <v>212</v>
      </c>
      <c r="J304" s="2" t="s">
        <v>943</v>
      </c>
      <c r="K304" s="3" t="s">
        <v>210</v>
      </c>
      <c r="L304" s="3">
        <v>10</v>
      </c>
      <c r="M304" s="9">
        <v>43799</v>
      </c>
      <c r="N304" s="3"/>
      <c r="O304" s="2"/>
      <c r="P304" s="2"/>
    </row>
    <row r="305" spans="1:16" ht="51" hidden="1">
      <c r="A305" s="1">
        <v>1217</v>
      </c>
      <c r="B305" s="2" t="s">
        <v>965</v>
      </c>
      <c r="C305" s="7" t="s">
        <v>255</v>
      </c>
      <c r="D305" s="8" t="s">
        <v>966</v>
      </c>
      <c r="E305" s="2" t="s">
        <v>967</v>
      </c>
      <c r="F305" s="6">
        <v>48.949444399999997</v>
      </c>
      <c r="G305" s="6">
        <v>44.848055600000002</v>
      </c>
      <c r="H305" s="7" t="s">
        <v>207</v>
      </c>
      <c r="I305" s="7" t="s">
        <v>208</v>
      </c>
      <c r="J305" s="2" t="s">
        <v>968</v>
      </c>
      <c r="K305" s="3" t="s">
        <v>210</v>
      </c>
      <c r="L305" s="3">
        <v>10</v>
      </c>
      <c r="M305" s="9">
        <v>43799</v>
      </c>
      <c r="N305" s="3"/>
      <c r="O305" s="2"/>
      <c r="P305" s="2"/>
    </row>
    <row r="306" spans="1:16" ht="38.25" hidden="1">
      <c r="A306" s="1">
        <v>1220</v>
      </c>
      <c r="B306" s="2" t="s">
        <v>965</v>
      </c>
      <c r="C306" s="7" t="s">
        <v>215</v>
      </c>
      <c r="D306" s="8" t="s">
        <v>969</v>
      </c>
      <c r="E306" s="2" t="s">
        <v>970</v>
      </c>
      <c r="F306" s="6">
        <v>48.597499999999997</v>
      </c>
      <c r="G306" s="6">
        <v>44.6969444</v>
      </c>
      <c r="H306" s="7" t="s">
        <v>207</v>
      </c>
      <c r="I306" s="7" t="s">
        <v>208</v>
      </c>
      <c r="J306" s="2" t="s">
        <v>971</v>
      </c>
      <c r="K306" s="3" t="s">
        <v>210</v>
      </c>
      <c r="L306" s="3">
        <v>10</v>
      </c>
      <c r="M306" s="9">
        <v>43799</v>
      </c>
      <c r="N306" s="3"/>
      <c r="O306" s="2"/>
      <c r="P306" s="2"/>
    </row>
    <row r="307" spans="1:16" ht="127.5" hidden="1">
      <c r="A307" s="1">
        <v>1224</v>
      </c>
      <c r="B307" s="2" t="s">
        <v>965</v>
      </c>
      <c r="C307" s="7" t="s">
        <v>333</v>
      </c>
      <c r="D307" s="8" t="s">
        <v>972</v>
      </c>
      <c r="E307" s="2" t="s">
        <v>973</v>
      </c>
      <c r="F307" s="6">
        <v>48.710938599999999</v>
      </c>
      <c r="G307" s="6">
        <v>44.569403600000001</v>
      </c>
      <c r="H307" s="7" t="s">
        <v>240</v>
      </c>
      <c r="I307" s="7" t="s">
        <v>486</v>
      </c>
      <c r="J307" s="2" t="s">
        <v>974</v>
      </c>
      <c r="K307" s="3" t="s">
        <v>210</v>
      </c>
      <c r="L307" s="3">
        <v>100</v>
      </c>
      <c r="M307" s="9">
        <v>43799</v>
      </c>
      <c r="N307" s="3"/>
      <c r="O307" s="2"/>
      <c r="P307" s="3" t="s">
        <v>975</v>
      </c>
    </row>
    <row r="308" spans="1:16" ht="63.75" hidden="1">
      <c r="A308" s="1">
        <v>1227</v>
      </c>
      <c r="B308" s="2" t="s">
        <v>965</v>
      </c>
      <c r="C308" s="7" t="s">
        <v>333</v>
      </c>
      <c r="D308" s="8" t="s">
        <v>972</v>
      </c>
      <c r="E308" s="2" t="s">
        <v>976</v>
      </c>
      <c r="F308" s="6">
        <v>48.703662999999999</v>
      </c>
      <c r="G308" s="6">
        <v>44.570810999999999</v>
      </c>
      <c r="H308" s="7" t="s">
        <v>263</v>
      </c>
      <c r="I308" s="7" t="s">
        <v>264</v>
      </c>
      <c r="J308" s="2" t="s">
        <v>977</v>
      </c>
      <c r="K308" s="3" t="s">
        <v>210</v>
      </c>
      <c r="L308" s="3">
        <v>10</v>
      </c>
      <c r="M308" s="9">
        <v>43799</v>
      </c>
      <c r="N308" s="3"/>
      <c r="O308" s="2"/>
      <c r="P308" s="2"/>
    </row>
    <row r="309" spans="1:16" ht="51" hidden="1">
      <c r="A309" s="1">
        <v>1229</v>
      </c>
      <c r="B309" s="2" t="s">
        <v>965</v>
      </c>
      <c r="C309" s="7" t="s">
        <v>215</v>
      </c>
      <c r="D309" s="8" t="s">
        <v>978</v>
      </c>
      <c r="E309" s="2" t="s">
        <v>979</v>
      </c>
      <c r="F309" s="6">
        <v>48.680277799999999</v>
      </c>
      <c r="G309" s="6">
        <v>44.889444400000002</v>
      </c>
      <c r="H309" s="7" t="s">
        <v>207</v>
      </c>
      <c r="I309" s="7" t="s">
        <v>208</v>
      </c>
      <c r="J309" s="2" t="s">
        <v>980</v>
      </c>
      <c r="K309" s="3" t="s">
        <v>210</v>
      </c>
      <c r="L309" s="3">
        <v>10</v>
      </c>
      <c r="M309" s="9">
        <v>43799</v>
      </c>
      <c r="N309" s="3"/>
      <c r="O309" s="2"/>
      <c r="P309" s="2"/>
    </row>
    <row r="310" spans="1:16" ht="51" hidden="1">
      <c r="A310" s="1">
        <v>1233</v>
      </c>
      <c r="B310" s="2" t="s">
        <v>965</v>
      </c>
      <c r="C310" s="7" t="s">
        <v>224</v>
      </c>
      <c r="D310" s="8" t="s">
        <v>981</v>
      </c>
      <c r="E310" s="2" t="s">
        <v>982</v>
      </c>
      <c r="F310" s="6">
        <v>48.675833300000001</v>
      </c>
      <c r="G310" s="6">
        <v>44.848055600000002</v>
      </c>
      <c r="H310" s="7" t="s">
        <v>207</v>
      </c>
      <c r="I310" s="7" t="s">
        <v>208</v>
      </c>
      <c r="J310" s="2" t="s">
        <v>983</v>
      </c>
      <c r="K310" s="3" t="s">
        <v>210</v>
      </c>
      <c r="L310" s="3">
        <v>10</v>
      </c>
      <c r="M310" s="9">
        <v>43799</v>
      </c>
      <c r="N310" s="3"/>
      <c r="O310" s="2"/>
      <c r="P310" s="2"/>
    </row>
    <row r="311" spans="1:16" ht="140.25">
      <c r="A311" s="1">
        <v>1235</v>
      </c>
      <c r="B311" s="2" t="s">
        <v>965</v>
      </c>
      <c r="C311" s="7" t="s">
        <v>215</v>
      </c>
      <c r="D311" s="8" t="s">
        <v>984</v>
      </c>
      <c r="E311" s="2" t="s">
        <v>985</v>
      </c>
      <c r="F311" s="6">
        <v>48.770383899999999</v>
      </c>
      <c r="G311" s="6">
        <v>44.701079800000002</v>
      </c>
      <c r="H311" s="7" t="s">
        <v>240</v>
      </c>
      <c r="I311" s="7" t="s">
        <v>241</v>
      </c>
      <c r="J311" s="2" t="s">
        <v>986</v>
      </c>
      <c r="K311" s="3" t="s">
        <v>210</v>
      </c>
      <c r="L311" s="3">
        <v>50</v>
      </c>
      <c r="M311" s="9">
        <v>43799</v>
      </c>
      <c r="N311" s="3"/>
      <c r="O311" s="2"/>
      <c r="P311" s="3" t="s">
        <v>994</v>
      </c>
    </row>
    <row r="312" spans="1:16" ht="51" hidden="1">
      <c r="A312" s="1">
        <v>1236</v>
      </c>
      <c r="B312" s="2" t="s">
        <v>965</v>
      </c>
      <c r="C312" s="7" t="s">
        <v>215</v>
      </c>
      <c r="D312" s="8" t="s">
        <v>987</v>
      </c>
      <c r="E312" s="2" t="s">
        <v>988</v>
      </c>
      <c r="F312" s="6">
        <v>48.767222199999999</v>
      </c>
      <c r="G312" s="6">
        <v>44.7027778</v>
      </c>
      <c r="H312" s="7" t="s">
        <v>233</v>
      </c>
      <c r="I312" s="7" t="s">
        <v>234</v>
      </c>
      <c r="J312" s="2" t="s">
        <v>989</v>
      </c>
      <c r="K312" s="3" t="s">
        <v>210</v>
      </c>
      <c r="L312" s="3">
        <v>2</v>
      </c>
      <c r="M312" s="9">
        <v>43799</v>
      </c>
      <c r="N312" s="3"/>
      <c r="O312" s="2"/>
      <c r="P312" s="2"/>
    </row>
    <row r="313" spans="1:16" ht="51" hidden="1">
      <c r="A313" s="1">
        <v>1237</v>
      </c>
      <c r="B313" s="2" t="s">
        <v>965</v>
      </c>
      <c r="C313" s="7" t="s">
        <v>215</v>
      </c>
      <c r="D313" s="8" t="s">
        <v>984</v>
      </c>
      <c r="E313" s="2" t="s">
        <v>990</v>
      </c>
      <c r="F313" s="6">
        <v>48.767499999999998</v>
      </c>
      <c r="G313" s="6">
        <v>44.704722199999999</v>
      </c>
      <c r="H313" s="7" t="s">
        <v>207</v>
      </c>
      <c r="I313" s="7" t="s">
        <v>208</v>
      </c>
      <c r="J313" s="2" t="s">
        <v>991</v>
      </c>
      <c r="K313" s="3" t="s">
        <v>210</v>
      </c>
      <c r="L313" s="3">
        <v>10</v>
      </c>
      <c r="M313" s="9">
        <v>43799</v>
      </c>
      <c r="N313" s="3"/>
      <c r="O313" s="2"/>
      <c r="P313" s="2"/>
    </row>
    <row r="314" spans="1:16" ht="51" hidden="1">
      <c r="A314" s="1">
        <v>1238</v>
      </c>
      <c r="B314" s="2" t="s">
        <v>965</v>
      </c>
      <c r="C314" s="7" t="s">
        <v>215</v>
      </c>
      <c r="D314" s="8" t="s">
        <v>984</v>
      </c>
      <c r="E314" s="2" t="s">
        <v>992</v>
      </c>
      <c r="F314" s="6">
        <v>48.767222199999999</v>
      </c>
      <c r="G314" s="6">
        <v>44.7027778</v>
      </c>
      <c r="H314" s="7" t="s">
        <v>212</v>
      </c>
      <c r="I314" s="7" t="s">
        <v>212</v>
      </c>
      <c r="J314" s="2" t="s">
        <v>993</v>
      </c>
      <c r="K314" s="3" t="s">
        <v>210</v>
      </c>
      <c r="L314" s="3">
        <v>10</v>
      </c>
      <c r="M314" s="9">
        <v>43799</v>
      </c>
      <c r="N314" s="3"/>
      <c r="O314" s="2"/>
      <c r="P314" s="2"/>
    </row>
    <row r="315" spans="1:16" ht="102" hidden="1">
      <c r="A315" s="1">
        <v>1242</v>
      </c>
      <c r="B315" s="2" t="s">
        <v>965</v>
      </c>
      <c r="C315" s="7" t="s">
        <v>282</v>
      </c>
      <c r="D315" s="8" t="s">
        <v>995</v>
      </c>
      <c r="E315" s="2" t="s">
        <v>996</v>
      </c>
      <c r="F315" s="6">
        <v>48.717767700000003</v>
      </c>
      <c r="G315" s="6">
        <v>44.862881799999997</v>
      </c>
      <c r="H315" s="7" t="s">
        <v>240</v>
      </c>
      <c r="I315" s="7" t="s">
        <v>486</v>
      </c>
      <c r="J315" s="2" t="s">
        <v>975</v>
      </c>
      <c r="K315" s="3" t="s">
        <v>210</v>
      </c>
      <c r="L315" s="3">
        <v>50</v>
      </c>
      <c r="M315" s="9">
        <v>43799</v>
      </c>
      <c r="N315" s="3"/>
      <c r="O315" s="2"/>
      <c r="P315" s="3" t="s">
        <v>93</v>
      </c>
    </row>
    <row r="316" spans="1:16" ht="63.75" hidden="1">
      <c r="A316" s="1">
        <v>1243</v>
      </c>
      <c r="B316" s="2" t="s">
        <v>965</v>
      </c>
      <c r="C316" s="7" t="s">
        <v>224</v>
      </c>
      <c r="D316" s="8" t="s">
        <v>995</v>
      </c>
      <c r="E316" s="2" t="s">
        <v>997</v>
      </c>
      <c r="F316" s="6">
        <v>48.718086999999997</v>
      </c>
      <c r="G316" s="6">
        <v>44.879883</v>
      </c>
      <c r="H316" s="7" t="s">
        <v>263</v>
      </c>
      <c r="I316" s="7" t="s">
        <v>264</v>
      </c>
      <c r="J316" s="2" t="s">
        <v>998</v>
      </c>
      <c r="K316" s="3" t="s">
        <v>210</v>
      </c>
      <c r="L316" s="3">
        <v>10</v>
      </c>
      <c r="M316" s="9">
        <v>43799</v>
      </c>
      <c r="N316" s="3"/>
      <c r="O316" s="2"/>
      <c r="P316" s="2"/>
    </row>
    <row r="317" spans="1:16" ht="38.25" hidden="1">
      <c r="A317" s="1">
        <v>1244</v>
      </c>
      <c r="B317" s="2" t="s">
        <v>965</v>
      </c>
      <c r="C317" s="7" t="s">
        <v>215</v>
      </c>
      <c r="D317" s="8" t="s">
        <v>999</v>
      </c>
      <c r="E317" s="2" t="s">
        <v>1000</v>
      </c>
      <c r="F317" s="6">
        <v>48.62</v>
      </c>
      <c r="G317" s="6">
        <v>44.901388900000001</v>
      </c>
      <c r="H317" s="7" t="s">
        <v>207</v>
      </c>
      <c r="I317" s="7" t="s">
        <v>208</v>
      </c>
      <c r="J317" s="2" t="s">
        <v>92</v>
      </c>
      <c r="K317" s="3" t="s">
        <v>210</v>
      </c>
      <c r="L317" s="3">
        <v>10</v>
      </c>
      <c r="M317" s="9">
        <v>43799</v>
      </c>
      <c r="N317" s="3"/>
      <c r="O317" s="2"/>
      <c r="P317" s="2"/>
    </row>
    <row r="318" spans="1:16" ht="51" hidden="1">
      <c r="A318" s="1">
        <v>1251</v>
      </c>
      <c r="B318" s="2" t="s">
        <v>94</v>
      </c>
      <c r="C318" s="7" t="s">
        <v>255</v>
      </c>
      <c r="D318" s="8" t="s">
        <v>95</v>
      </c>
      <c r="E318" s="2" t="s">
        <v>96</v>
      </c>
      <c r="F318" s="6">
        <v>50.357500000000002</v>
      </c>
      <c r="G318" s="6">
        <v>46.418888899999999</v>
      </c>
      <c r="H318" s="7" t="s">
        <v>207</v>
      </c>
      <c r="I318" s="7" t="s">
        <v>208</v>
      </c>
      <c r="J318" s="2" t="s">
        <v>97</v>
      </c>
      <c r="K318" s="3" t="s">
        <v>210</v>
      </c>
      <c r="L318" s="3">
        <v>10</v>
      </c>
      <c r="M318" s="9">
        <v>43799</v>
      </c>
      <c r="N318" s="3"/>
      <c r="O318" s="2"/>
      <c r="P318" s="2"/>
    </row>
    <row r="319" spans="1:16" ht="51" hidden="1">
      <c r="A319" s="1">
        <v>1260</v>
      </c>
      <c r="B319" s="2" t="s">
        <v>94</v>
      </c>
      <c r="C319" s="7" t="s">
        <v>255</v>
      </c>
      <c r="D319" s="8" t="s">
        <v>98</v>
      </c>
      <c r="E319" s="2" t="s">
        <v>99</v>
      </c>
      <c r="F319" s="6">
        <v>50.512222199999997</v>
      </c>
      <c r="G319" s="6">
        <v>45.884166700000002</v>
      </c>
      <c r="H319" s="7" t="s">
        <v>207</v>
      </c>
      <c r="I319" s="7" t="s">
        <v>208</v>
      </c>
      <c r="J319" s="2" t="s">
        <v>100</v>
      </c>
      <c r="K319" s="3" t="s">
        <v>210</v>
      </c>
      <c r="L319" s="3">
        <v>10</v>
      </c>
      <c r="M319" s="9">
        <v>43799</v>
      </c>
      <c r="N319" s="3"/>
      <c r="O319" s="2"/>
      <c r="P319" s="2"/>
    </row>
    <row r="320" spans="1:16" ht="38.25" hidden="1">
      <c r="A320" s="1">
        <v>1265</v>
      </c>
      <c r="B320" s="2" t="s">
        <v>94</v>
      </c>
      <c r="C320" s="7" t="s">
        <v>255</v>
      </c>
      <c r="D320" s="8" t="s">
        <v>101</v>
      </c>
      <c r="E320" s="2" t="s">
        <v>102</v>
      </c>
      <c r="F320" s="6">
        <v>50.434722200000003</v>
      </c>
      <c r="G320" s="6">
        <v>46.631666699999997</v>
      </c>
      <c r="H320" s="7" t="s">
        <v>207</v>
      </c>
      <c r="I320" s="7" t="s">
        <v>208</v>
      </c>
      <c r="J320" s="2" t="s">
        <v>103</v>
      </c>
      <c r="K320" s="3" t="s">
        <v>210</v>
      </c>
      <c r="L320" s="3">
        <v>10</v>
      </c>
      <c r="M320" s="9">
        <v>43799</v>
      </c>
      <c r="N320" s="3"/>
      <c r="O320" s="2"/>
      <c r="P320" s="2"/>
    </row>
    <row r="321" spans="1:16" ht="51" hidden="1">
      <c r="A321" s="1">
        <v>1270</v>
      </c>
      <c r="B321" s="2" t="s">
        <v>94</v>
      </c>
      <c r="C321" s="7" t="s">
        <v>255</v>
      </c>
      <c r="D321" s="8" t="s">
        <v>655</v>
      </c>
      <c r="E321" s="2" t="s">
        <v>104</v>
      </c>
      <c r="F321" s="6">
        <v>50.618611100000003</v>
      </c>
      <c r="G321" s="6">
        <v>45.772222200000002</v>
      </c>
      <c r="H321" s="7" t="s">
        <v>207</v>
      </c>
      <c r="I321" s="7" t="s">
        <v>208</v>
      </c>
      <c r="J321" s="2" t="s">
        <v>105</v>
      </c>
      <c r="K321" s="3" t="s">
        <v>210</v>
      </c>
      <c r="L321" s="3">
        <v>10</v>
      </c>
      <c r="M321" s="9">
        <v>43799</v>
      </c>
      <c r="N321" s="3"/>
      <c r="O321" s="2"/>
      <c r="P321" s="2"/>
    </row>
    <row r="322" spans="1:16" ht="127.5">
      <c r="A322" s="1">
        <v>1274</v>
      </c>
      <c r="B322" s="2" t="s">
        <v>94</v>
      </c>
      <c r="C322" s="7" t="s">
        <v>255</v>
      </c>
      <c r="D322" s="8" t="s">
        <v>106</v>
      </c>
      <c r="E322" s="2" t="s">
        <v>107</v>
      </c>
      <c r="F322" s="6">
        <v>50.615163199999998</v>
      </c>
      <c r="G322" s="6">
        <v>46.553854399999999</v>
      </c>
      <c r="H322" s="7" t="s">
        <v>240</v>
      </c>
      <c r="I322" s="7" t="s">
        <v>241</v>
      </c>
      <c r="J322" s="2" t="s">
        <v>108</v>
      </c>
      <c r="K322" s="3" t="s">
        <v>210</v>
      </c>
      <c r="L322" s="3">
        <v>50</v>
      </c>
      <c r="M322" s="9">
        <v>43799</v>
      </c>
      <c r="N322" s="3"/>
      <c r="O322" s="2"/>
      <c r="P322" s="3" t="s">
        <v>109</v>
      </c>
    </row>
    <row r="323" spans="1:16" ht="127.5">
      <c r="A323" s="1">
        <v>1277</v>
      </c>
      <c r="B323" s="2" t="s">
        <v>94</v>
      </c>
      <c r="C323" s="7" t="s">
        <v>255</v>
      </c>
      <c r="D323" s="8" t="s">
        <v>110</v>
      </c>
      <c r="E323" s="2" t="s">
        <v>111</v>
      </c>
      <c r="F323" s="6">
        <v>50.573681700000002</v>
      </c>
      <c r="G323" s="6">
        <v>46.4570291</v>
      </c>
      <c r="H323" s="7" t="s">
        <v>240</v>
      </c>
      <c r="I323" s="7" t="s">
        <v>241</v>
      </c>
      <c r="J323" s="2" t="s">
        <v>109</v>
      </c>
      <c r="K323" s="3" t="s">
        <v>210</v>
      </c>
      <c r="L323" s="3">
        <v>50</v>
      </c>
      <c r="M323" s="9">
        <v>43799</v>
      </c>
      <c r="N323" s="3"/>
      <c r="O323" s="2"/>
      <c r="P323" s="3" t="s">
        <v>114</v>
      </c>
    </row>
    <row r="324" spans="1:16" ht="51" hidden="1">
      <c r="A324" s="1">
        <v>1278</v>
      </c>
      <c r="B324" s="2" t="s">
        <v>94</v>
      </c>
      <c r="C324" s="7" t="s">
        <v>255</v>
      </c>
      <c r="D324" s="8" t="s">
        <v>110</v>
      </c>
      <c r="E324" s="2" t="s">
        <v>112</v>
      </c>
      <c r="F324" s="6">
        <v>50.572777799999997</v>
      </c>
      <c r="G324" s="6">
        <v>46.455277799999998</v>
      </c>
      <c r="H324" s="7" t="s">
        <v>207</v>
      </c>
      <c r="I324" s="7" t="s">
        <v>208</v>
      </c>
      <c r="J324" s="2" t="s">
        <v>113</v>
      </c>
      <c r="K324" s="3" t="s">
        <v>210</v>
      </c>
      <c r="L324" s="3">
        <v>10</v>
      </c>
      <c r="M324" s="9">
        <v>43799</v>
      </c>
      <c r="N324" s="3"/>
      <c r="O324" s="2"/>
      <c r="P324" s="2"/>
    </row>
    <row r="325" spans="1:16" ht="51" hidden="1">
      <c r="A325" s="1">
        <v>1281</v>
      </c>
      <c r="B325" s="2" t="s">
        <v>94</v>
      </c>
      <c r="C325" s="7" t="s">
        <v>255</v>
      </c>
      <c r="D325" s="8" t="s">
        <v>115</v>
      </c>
      <c r="E325" s="2" t="s">
        <v>116</v>
      </c>
      <c r="F325" s="6">
        <v>50.428333299999998</v>
      </c>
      <c r="G325" s="6">
        <v>46.392777799999998</v>
      </c>
      <c r="H325" s="7" t="s">
        <v>207</v>
      </c>
      <c r="I325" s="7" t="s">
        <v>208</v>
      </c>
      <c r="J325" s="2" t="s">
        <v>117</v>
      </c>
      <c r="K325" s="3" t="s">
        <v>210</v>
      </c>
      <c r="L325" s="3">
        <v>10</v>
      </c>
      <c r="M325" s="9">
        <v>43799</v>
      </c>
      <c r="N325" s="3"/>
      <c r="O325" s="2"/>
      <c r="P325" s="2"/>
    </row>
    <row r="326" spans="1:16" ht="51" hidden="1">
      <c r="A326" s="1">
        <v>1282</v>
      </c>
      <c r="B326" s="2" t="s">
        <v>94</v>
      </c>
      <c r="C326" s="7" t="s">
        <v>255</v>
      </c>
      <c r="D326" s="8" t="s">
        <v>115</v>
      </c>
      <c r="E326" s="2" t="s">
        <v>118</v>
      </c>
      <c r="F326" s="6">
        <v>50.428333299999998</v>
      </c>
      <c r="G326" s="6">
        <v>46.392777799999998</v>
      </c>
      <c r="H326" s="7" t="s">
        <v>212</v>
      </c>
      <c r="I326" s="7" t="s">
        <v>212</v>
      </c>
      <c r="J326" s="2" t="s">
        <v>119</v>
      </c>
      <c r="K326" s="3" t="s">
        <v>210</v>
      </c>
      <c r="L326" s="3">
        <v>10</v>
      </c>
      <c r="M326" s="9">
        <v>43799</v>
      </c>
      <c r="N326" s="3"/>
      <c r="O326" s="2"/>
      <c r="P326" s="2"/>
    </row>
    <row r="327" spans="1:16" ht="51" hidden="1">
      <c r="A327" s="1">
        <v>1284</v>
      </c>
      <c r="B327" s="2" t="s">
        <v>94</v>
      </c>
      <c r="C327" s="7" t="s">
        <v>255</v>
      </c>
      <c r="D327" s="8" t="s">
        <v>120</v>
      </c>
      <c r="E327" s="2" t="s">
        <v>121</v>
      </c>
      <c r="F327" s="6">
        <v>50.642499999999998</v>
      </c>
      <c r="G327" s="6">
        <v>46.642222199999999</v>
      </c>
      <c r="H327" s="7" t="s">
        <v>207</v>
      </c>
      <c r="I327" s="7" t="s">
        <v>208</v>
      </c>
      <c r="J327" s="2" t="s">
        <v>122</v>
      </c>
      <c r="K327" s="3" t="s">
        <v>210</v>
      </c>
      <c r="L327" s="3">
        <v>10</v>
      </c>
      <c r="M327" s="9">
        <v>43799</v>
      </c>
      <c r="N327" s="3"/>
      <c r="O327" s="2"/>
      <c r="P327" s="2"/>
    </row>
    <row r="328" spans="1:16" ht="63.75" hidden="1">
      <c r="A328" s="1">
        <v>1285</v>
      </c>
      <c r="B328" s="2" t="s">
        <v>94</v>
      </c>
      <c r="C328" s="7" t="s">
        <v>255</v>
      </c>
      <c r="D328" s="8" t="s">
        <v>123</v>
      </c>
      <c r="E328" s="2" t="s">
        <v>124</v>
      </c>
      <c r="F328" s="6">
        <v>50.476837000000003</v>
      </c>
      <c r="G328" s="6">
        <v>46.483755000000002</v>
      </c>
      <c r="H328" s="7" t="s">
        <v>263</v>
      </c>
      <c r="I328" s="7" t="s">
        <v>264</v>
      </c>
      <c r="J328" s="2" t="s">
        <v>125</v>
      </c>
      <c r="K328" s="3" t="s">
        <v>210</v>
      </c>
      <c r="L328" s="3">
        <v>10</v>
      </c>
      <c r="M328" s="9">
        <v>43799</v>
      </c>
      <c r="N328" s="3"/>
      <c r="O328" s="2"/>
      <c r="P328" s="2"/>
    </row>
    <row r="329" spans="1:16" ht="38.25" hidden="1">
      <c r="A329" s="1">
        <v>1288</v>
      </c>
      <c r="B329" s="2" t="s">
        <v>94</v>
      </c>
      <c r="C329" s="7" t="s">
        <v>224</v>
      </c>
      <c r="D329" s="8" t="s">
        <v>126</v>
      </c>
      <c r="E329" s="2" t="s">
        <v>127</v>
      </c>
      <c r="F329" s="6">
        <v>50.301388899999999</v>
      </c>
      <c r="G329" s="6">
        <v>47.209722200000002</v>
      </c>
      <c r="H329" s="7" t="s">
        <v>207</v>
      </c>
      <c r="I329" s="7" t="s">
        <v>208</v>
      </c>
      <c r="J329" s="2" t="s">
        <v>128</v>
      </c>
      <c r="K329" s="3" t="s">
        <v>210</v>
      </c>
      <c r="L329" s="3">
        <v>10</v>
      </c>
      <c r="M329" s="9">
        <v>43799</v>
      </c>
      <c r="N329" s="3"/>
      <c r="O329" s="2"/>
      <c r="P329" s="2"/>
    </row>
    <row r="330" spans="1:16" ht="38.25" hidden="1">
      <c r="A330" s="1">
        <v>1289</v>
      </c>
      <c r="B330" s="2" t="s">
        <v>94</v>
      </c>
      <c r="C330" s="7" t="s">
        <v>224</v>
      </c>
      <c r="D330" s="8" t="s">
        <v>126</v>
      </c>
      <c r="E330" s="2" t="s">
        <v>129</v>
      </c>
      <c r="F330" s="6">
        <v>50.299444399999999</v>
      </c>
      <c r="G330" s="6">
        <v>47.208611099999999</v>
      </c>
      <c r="H330" s="7" t="s">
        <v>212</v>
      </c>
      <c r="I330" s="7" t="s">
        <v>212</v>
      </c>
      <c r="J330" s="2" t="s">
        <v>119</v>
      </c>
      <c r="K330" s="3" t="s">
        <v>210</v>
      </c>
      <c r="L330" s="3">
        <v>10</v>
      </c>
      <c r="M330" s="9">
        <v>43799</v>
      </c>
      <c r="N330" s="3"/>
      <c r="O330" s="2"/>
      <c r="P330" s="2"/>
    </row>
    <row r="331" spans="1:16" ht="38.25" hidden="1">
      <c r="A331" s="1">
        <v>1291</v>
      </c>
      <c r="B331" s="2" t="s">
        <v>94</v>
      </c>
      <c r="C331" s="7" t="s">
        <v>255</v>
      </c>
      <c r="D331" s="8" t="s">
        <v>130</v>
      </c>
      <c r="E331" s="2" t="s">
        <v>131</v>
      </c>
      <c r="F331" s="6">
        <v>50.419166699999998</v>
      </c>
      <c r="G331" s="6">
        <v>46.821666700000002</v>
      </c>
      <c r="H331" s="7" t="s">
        <v>207</v>
      </c>
      <c r="I331" s="7" t="s">
        <v>208</v>
      </c>
      <c r="J331" s="2" t="s">
        <v>132</v>
      </c>
      <c r="K331" s="3" t="s">
        <v>210</v>
      </c>
      <c r="L331" s="3">
        <v>10</v>
      </c>
      <c r="M331" s="9">
        <v>43799</v>
      </c>
      <c r="N331" s="3"/>
      <c r="O331" s="2"/>
      <c r="P331" s="2"/>
    </row>
    <row r="332" spans="1:16" ht="51" hidden="1">
      <c r="A332" s="1">
        <v>1292</v>
      </c>
      <c r="B332" s="2" t="s">
        <v>94</v>
      </c>
      <c r="C332" s="7" t="s">
        <v>255</v>
      </c>
      <c r="D332" s="8" t="s">
        <v>130</v>
      </c>
      <c r="E332" s="2" t="s">
        <v>133</v>
      </c>
      <c r="F332" s="6">
        <v>50.423333300000003</v>
      </c>
      <c r="G332" s="6">
        <v>46.811388899999997</v>
      </c>
      <c r="H332" s="7" t="s">
        <v>212</v>
      </c>
      <c r="I332" s="7" t="s">
        <v>212</v>
      </c>
      <c r="J332" s="2" t="s">
        <v>119</v>
      </c>
      <c r="K332" s="3" t="s">
        <v>210</v>
      </c>
      <c r="L332" s="3">
        <v>10</v>
      </c>
      <c r="M332" s="9">
        <v>43799</v>
      </c>
      <c r="N332" s="3"/>
      <c r="O332" s="2"/>
      <c r="P332" s="2"/>
    </row>
    <row r="333" spans="1:16" ht="51" hidden="1">
      <c r="A333" s="1">
        <v>1298</v>
      </c>
      <c r="B333" s="2" t="s">
        <v>134</v>
      </c>
      <c r="C333" s="7" t="s">
        <v>215</v>
      </c>
      <c r="D333" s="8" t="s">
        <v>135</v>
      </c>
      <c r="E333" s="2" t="s">
        <v>136</v>
      </c>
      <c r="F333" s="6">
        <v>48.5283333</v>
      </c>
      <c r="G333" s="6">
        <v>43.038333299999998</v>
      </c>
      <c r="H333" s="7" t="s">
        <v>207</v>
      </c>
      <c r="I333" s="7" t="s">
        <v>208</v>
      </c>
      <c r="J333" s="2" t="s">
        <v>137</v>
      </c>
      <c r="K333" s="3" t="s">
        <v>210</v>
      </c>
      <c r="L333" s="3">
        <v>10</v>
      </c>
      <c r="M333" s="9">
        <v>43799</v>
      </c>
      <c r="N333" s="3"/>
      <c r="O333" s="2"/>
      <c r="P333" s="2"/>
    </row>
    <row r="334" spans="1:16" ht="63.75" hidden="1">
      <c r="A334" s="1">
        <v>1299</v>
      </c>
      <c r="B334" s="2" t="s">
        <v>134</v>
      </c>
      <c r="C334" s="7" t="s">
        <v>215</v>
      </c>
      <c r="D334" s="8" t="s">
        <v>135</v>
      </c>
      <c r="E334" s="2" t="s">
        <v>138</v>
      </c>
      <c r="F334" s="6">
        <v>48.533055599999997</v>
      </c>
      <c r="G334" s="6">
        <v>43.044722200000002</v>
      </c>
      <c r="H334" s="7" t="s">
        <v>212</v>
      </c>
      <c r="I334" s="7" t="s">
        <v>212</v>
      </c>
      <c r="J334" s="2" t="s">
        <v>139</v>
      </c>
      <c r="K334" s="3" t="s">
        <v>210</v>
      </c>
      <c r="L334" s="3">
        <v>10</v>
      </c>
      <c r="M334" s="9">
        <v>43799</v>
      </c>
      <c r="N334" s="3"/>
      <c r="O334" s="2"/>
      <c r="P334" s="2"/>
    </row>
    <row r="335" spans="1:16" ht="38.25" hidden="1">
      <c r="A335" s="1">
        <v>1301</v>
      </c>
      <c r="B335" s="2" t="s">
        <v>134</v>
      </c>
      <c r="C335" s="7" t="s">
        <v>215</v>
      </c>
      <c r="D335" s="8" t="s">
        <v>140</v>
      </c>
      <c r="E335" s="2" t="s">
        <v>141</v>
      </c>
      <c r="F335" s="6">
        <v>48.525833300000002</v>
      </c>
      <c r="G335" s="6">
        <v>43.1327778</v>
      </c>
      <c r="H335" s="7" t="s">
        <v>207</v>
      </c>
      <c r="I335" s="7" t="s">
        <v>208</v>
      </c>
      <c r="J335" s="2" t="s">
        <v>142</v>
      </c>
      <c r="K335" s="3" t="s">
        <v>210</v>
      </c>
      <c r="L335" s="3">
        <v>10</v>
      </c>
      <c r="M335" s="9">
        <v>43799</v>
      </c>
      <c r="N335" s="3"/>
      <c r="O335" s="2"/>
      <c r="P335" s="2"/>
    </row>
    <row r="336" spans="1:16" ht="63.75" hidden="1">
      <c r="A336" s="1">
        <v>1302</v>
      </c>
      <c r="B336" s="2" t="s">
        <v>134</v>
      </c>
      <c r="C336" s="7" t="s">
        <v>215</v>
      </c>
      <c r="D336" s="8" t="s">
        <v>140</v>
      </c>
      <c r="E336" s="2" t="s">
        <v>143</v>
      </c>
      <c r="F336" s="6">
        <v>48.526388900000001</v>
      </c>
      <c r="G336" s="6">
        <v>43.1325</v>
      </c>
      <c r="H336" s="7" t="s">
        <v>212</v>
      </c>
      <c r="I336" s="7" t="s">
        <v>212</v>
      </c>
      <c r="J336" s="2" t="s">
        <v>139</v>
      </c>
      <c r="K336" s="3" t="s">
        <v>210</v>
      </c>
      <c r="L336" s="3">
        <v>10</v>
      </c>
      <c r="M336" s="9">
        <v>43799</v>
      </c>
      <c r="N336" s="3"/>
      <c r="O336" s="2"/>
      <c r="P336" s="2"/>
    </row>
    <row r="337" spans="1:16" ht="51" hidden="1">
      <c r="A337" s="1">
        <v>1304</v>
      </c>
      <c r="B337" s="2" t="s">
        <v>134</v>
      </c>
      <c r="C337" s="7" t="s">
        <v>215</v>
      </c>
      <c r="D337" s="8" t="s">
        <v>144</v>
      </c>
      <c r="E337" s="2" t="s">
        <v>145</v>
      </c>
      <c r="F337" s="6">
        <v>48.378055600000003</v>
      </c>
      <c r="G337" s="6">
        <v>42.833888899999998</v>
      </c>
      <c r="H337" s="7" t="s">
        <v>207</v>
      </c>
      <c r="I337" s="7" t="s">
        <v>208</v>
      </c>
      <c r="J337" s="2" t="s">
        <v>146</v>
      </c>
      <c r="K337" s="3" t="s">
        <v>210</v>
      </c>
      <c r="L337" s="3">
        <v>10</v>
      </c>
      <c r="M337" s="9">
        <v>43799</v>
      </c>
      <c r="N337" s="3"/>
      <c r="O337" s="2"/>
      <c r="P337" s="2"/>
    </row>
    <row r="338" spans="1:16" ht="63.75" hidden="1">
      <c r="A338" s="1">
        <v>1320</v>
      </c>
      <c r="B338" s="2" t="s">
        <v>134</v>
      </c>
      <c r="C338" s="7" t="s">
        <v>215</v>
      </c>
      <c r="D338" s="8" t="s">
        <v>741</v>
      </c>
      <c r="E338" s="2" t="s">
        <v>147</v>
      </c>
      <c r="F338" s="6">
        <v>48.8941667</v>
      </c>
      <c r="G338" s="6">
        <v>43.188333299999996</v>
      </c>
      <c r="H338" s="7" t="s">
        <v>212</v>
      </c>
      <c r="I338" s="7" t="s">
        <v>212</v>
      </c>
      <c r="J338" s="2" t="s">
        <v>139</v>
      </c>
      <c r="K338" s="3" t="s">
        <v>210</v>
      </c>
      <c r="L338" s="3">
        <v>10</v>
      </c>
      <c r="M338" s="9">
        <v>43799</v>
      </c>
      <c r="N338" s="3"/>
      <c r="O338" s="2"/>
      <c r="P338" s="2"/>
    </row>
    <row r="339" spans="1:16" ht="76.5">
      <c r="A339" s="1">
        <v>1321</v>
      </c>
      <c r="B339" s="2" t="s">
        <v>134</v>
      </c>
      <c r="C339" s="7" t="s">
        <v>204</v>
      </c>
      <c r="D339" s="8" t="s">
        <v>148</v>
      </c>
      <c r="E339" s="2" t="s">
        <v>149</v>
      </c>
      <c r="F339" s="6">
        <v>48.355145200000003</v>
      </c>
      <c r="G339" s="6">
        <v>43.088653200000003</v>
      </c>
      <c r="H339" s="7" t="s">
        <v>240</v>
      </c>
      <c r="I339" s="7" t="s">
        <v>241</v>
      </c>
      <c r="J339" s="2" t="s">
        <v>150</v>
      </c>
      <c r="K339" s="3" t="s">
        <v>210</v>
      </c>
      <c r="L339" s="3">
        <v>50</v>
      </c>
      <c r="M339" s="9">
        <v>43799</v>
      </c>
      <c r="N339" s="3"/>
      <c r="O339" s="2"/>
      <c r="P339" s="3" t="s">
        <v>151</v>
      </c>
    </row>
    <row r="340" spans="1:16" ht="51" hidden="1">
      <c r="A340" s="1">
        <v>1324</v>
      </c>
      <c r="B340" s="2" t="s">
        <v>134</v>
      </c>
      <c r="C340" s="7" t="s">
        <v>204</v>
      </c>
      <c r="D340" s="8" t="s">
        <v>152</v>
      </c>
      <c r="E340" s="2" t="s">
        <v>153</v>
      </c>
      <c r="F340" s="6">
        <v>48.355145200000003</v>
      </c>
      <c r="G340" s="6">
        <v>43.088653200000003</v>
      </c>
      <c r="H340" s="7" t="s">
        <v>240</v>
      </c>
      <c r="I340" s="7" t="s">
        <v>486</v>
      </c>
      <c r="J340" s="2" t="s">
        <v>154</v>
      </c>
      <c r="K340" s="3" t="s">
        <v>210</v>
      </c>
      <c r="L340" s="3">
        <v>50</v>
      </c>
      <c r="M340" s="9">
        <v>43799</v>
      </c>
      <c r="N340" s="3"/>
      <c r="O340" s="2"/>
      <c r="P340" s="2"/>
    </row>
    <row r="341" spans="1:16" ht="51" hidden="1">
      <c r="A341" s="1">
        <v>1325</v>
      </c>
      <c r="B341" s="2" t="s">
        <v>134</v>
      </c>
      <c r="C341" s="7" t="s">
        <v>204</v>
      </c>
      <c r="D341" s="8" t="s">
        <v>152</v>
      </c>
      <c r="E341" s="2" t="s">
        <v>155</v>
      </c>
      <c r="F341" s="6">
        <v>48.350833299999998</v>
      </c>
      <c r="G341" s="6">
        <v>43.080277799999998</v>
      </c>
      <c r="H341" s="7" t="s">
        <v>233</v>
      </c>
      <c r="I341" s="7" t="s">
        <v>264</v>
      </c>
      <c r="J341" s="2" t="s">
        <v>156</v>
      </c>
      <c r="K341" s="3" t="s">
        <v>210</v>
      </c>
      <c r="L341" s="3">
        <v>10</v>
      </c>
      <c r="M341" s="9">
        <v>43799</v>
      </c>
      <c r="N341" s="3"/>
      <c r="O341" s="2"/>
      <c r="P341" s="2"/>
    </row>
    <row r="342" spans="1:16" ht="51" hidden="1">
      <c r="A342" s="1">
        <v>1326</v>
      </c>
      <c r="B342" s="2" t="s">
        <v>134</v>
      </c>
      <c r="C342" s="7" t="s">
        <v>204</v>
      </c>
      <c r="D342" s="8" t="s">
        <v>152</v>
      </c>
      <c r="E342" s="2" t="s">
        <v>157</v>
      </c>
      <c r="F342" s="6">
        <v>48.361111100000002</v>
      </c>
      <c r="G342" s="6">
        <v>43.0869444</v>
      </c>
      <c r="H342" s="7" t="s">
        <v>207</v>
      </c>
      <c r="I342" s="7" t="s">
        <v>208</v>
      </c>
      <c r="J342" s="2" t="s">
        <v>158</v>
      </c>
      <c r="K342" s="3" t="s">
        <v>210</v>
      </c>
      <c r="L342" s="3">
        <v>10</v>
      </c>
      <c r="M342" s="9">
        <v>43799</v>
      </c>
      <c r="N342" s="3"/>
      <c r="O342" s="2"/>
      <c r="P342" s="2"/>
    </row>
    <row r="343" spans="1:16" ht="63.75" hidden="1">
      <c r="A343" s="1">
        <v>1338</v>
      </c>
      <c r="B343" s="2" t="s">
        <v>134</v>
      </c>
      <c r="C343" s="7" t="s">
        <v>333</v>
      </c>
      <c r="D343" s="8" t="s">
        <v>159</v>
      </c>
      <c r="E343" s="2" t="s">
        <v>160</v>
      </c>
      <c r="F343" s="6">
        <v>48.5930556</v>
      </c>
      <c r="G343" s="6">
        <v>42.91</v>
      </c>
      <c r="H343" s="7" t="s">
        <v>212</v>
      </c>
      <c r="I343" s="7" t="s">
        <v>212</v>
      </c>
      <c r="J343" s="2" t="s">
        <v>139</v>
      </c>
      <c r="K343" s="3" t="s">
        <v>210</v>
      </c>
      <c r="L343" s="3">
        <v>10</v>
      </c>
      <c r="M343" s="9">
        <v>43799</v>
      </c>
      <c r="N343" s="3"/>
      <c r="O343" s="2"/>
      <c r="P343" s="2"/>
    </row>
    <row r="344" spans="1:16" ht="38.25" hidden="1">
      <c r="A344" s="1">
        <v>1345</v>
      </c>
      <c r="B344" s="2" t="s">
        <v>161</v>
      </c>
      <c r="C344" s="7" t="s">
        <v>215</v>
      </c>
      <c r="D344" s="8" t="s">
        <v>162</v>
      </c>
      <c r="E344" s="2" t="s">
        <v>163</v>
      </c>
      <c r="F344" s="6">
        <v>50.9677778</v>
      </c>
      <c r="G344" s="6">
        <v>41.821666700000002</v>
      </c>
      <c r="H344" s="7" t="s">
        <v>212</v>
      </c>
      <c r="I344" s="7" t="s">
        <v>212</v>
      </c>
      <c r="J344" s="2" t="s">
        <v>164</v>
      </c>
      <c r="K344" s="3" t="s">
        <v>210</v>
      </c>
      <c r="L344" s="3">
        <v>10</v>
      </c>
      <c r="M344" s="9">
        <v>43799</v>
      </c>
      <c r="N344" s="3"/>
      <c r="O344" s="2"/>
      <c r="P344" s="2"/>
    </row>
    <row r="345" spans="1:16" ht="51" hidden="1">
      <c r="A345" s="1">
        <v>1347</v>
      </c>
      <c r="B345" s="2" t="s">
        <v>161</v>
      </c>
      <c r="C345" s="7" t="s">
        <v>215</v>
      </c>
      <c r="D345" s="8" t="s">
        <v>165</v>
      </c>
      <c r="E345" s="2" t="s">
        <v>166</v>
      </c>
      <c r="F345" s="6">
        <v>50.777304000000001</v>
      </c>
      <c r="G345" s="6">
        <v>41.680518999999997</v>
      </c>
      <c r="H345" s="7" t="s">
        <v>212</v>
      </c>
      <c r="I345" s="7" t="s">
        <v>212</v>
      </c>
      <c r="J345" s="2" t="s">
        <v>164</v>
      </c>
      <c r="K345" s="3" t="s">
        <v>210</v>
      </c>
      <c r="L345" s="3">
        <v>10</v>
      </c>
      <c r="M345" s="9">
        <v>43799</v>
      </c>
      <c r="N345" s="3"/>
      <c r="O345" s="2"/>
      <c r="P345" s="2"/>
    </row>
    <row r="346" spans="1:16" ht="51" hidden="1">
      <c r="A346" s="1">
        <v>1349</v>
      </c>
      <c r="B346" s="2" t="s">
        <v>161</v>
      </c>
      <c r="C346" s="7" t="s">
        <v>215</v>
      </c>
      <c r="D346" s="8" t="s">
        <v>167</v>
      </c>
      <c r="E346" s="2" t="s">
        <v>168</v>
      </c>
      <c r="F346" s="6">
        <v>50.950833299999999</v>
      </c>
      <c r="G346" s="6">
        <v>42.098055600000002</v>
      </c>
      <c r="H346" s="7" t="s">
        <v>212</v>
      </c>
      <c r="I346" s="7" t="s">
        <v>212</v>
      </c>
      <c r="J346" s="2" t="s">
        <v>164</v>
      </c>
      <c r="K346" s="3" t="s">
        <v>210</v>
      </c>
      <c r="L346" s="3">
        <v>10</v>
      </c>
      <c r="M346" s="9">
        <v>43799</v>
      </c>
      <c r="N346" s="3"/>
      <c r="O346" s="2"/>
      <c r="P346" s="2"/>
    </row>
    <row r="347" spans="1:16" ht="38.25" hidden="1">
      <c r="A347" s="1">
        <v>1351</v>
      </c>
      <c r="B347" s="2" t="s">
        <v>161</v>
      </c>
      <c r="C347" s="7" t="s">
        <v>215</v>
      </c>
      <c r="D347" s="8" t="s">
        <v>169</v>
      </c>
      <c r="E347" s="2" t="s">
        <v>170</v>
      </c>
      <c r="F347" s="6">
        <v>50.802222200000003</v>
      </c>
      <c r="G347" s="6">
        <v>41.938333299999996</v>
      </c>
      <c r="H347" s="7" t="s">
        <v>212</v>
      </c>
      <c r="I347" s="7" t="s">
        <v>212</v>
      </c>
      <c r="J347" s="2" t="s">
        <v>164</v>
      </c>
      <c r="K347" s="3" t="s">
        <v>210</v>
      </c>
      <c r="L347" s="3">
        <v>10</v>
      </c>
      <c r="M347" s="9">
        <v>43799</v>
      </c>
      <c r="N347" s="3"/>
      <c r="O347" s="2"/>
      <c r="P347" s="2"/>
    </row>
    <row r="348" spans="1:16" ht="38.25" hidden="1">
      <c r="A348" s="1">
        <v>1354</v>
      </c>
      <c r="B348" s="2" t="s">
        <v>161</v>
      </c>
      <c r="C348" s="7" t="s">
        <v>215</v>
      </c>
      <c r="D348" s="8" t="s">
        <v>171</v>
      </c>
      <c r="E348" s="2" t="s">
        <v>172</v>
      </c>
      <c r="F348" s="6">
        <v>50.638888899999998</v>
      </c>
      <c r="G348" s="6">
        <v>42.310277800000001</v>
      </c>
      <c r="H348" s="7" t="s">
        <v>212</v>
      </c>
      <c r="I348" s="7" t="s">
        <v>212</v>
      </c>
      <c r="J348" s="2" t="s">
        <v>164</v>
      </c>
      <c r="K348" s="3" t="s">
        <v>210</v>
      </c>
      <c r="L348" s="3">
        <v>10</v>
      </c>
      <c r="M348" s="9">
        <v>43799</v>
      </c>
      <c r="N348" s="3"/>
      <c r="O348" s="2"/>
      <c r="P348" s="2"/>
    </row>
    <row r="349" spans="1:16" ht="38.25" hidden="1">
      <c r="A349" s="1">
        <v>1356</v>
      </c>
      <c r="B349" s="2" t="s">
        <v>161</v>
      </c>
      <c r="C349" s="7" t="s">
        <v>215</v>
      </c>
      <c r="D349" s="8" t="s">
        <v>173</v>
      </c>
      <c r="E349" s="2" t="s">
        <v>174</v>
      </c>
      <c r="F349" s="6">
        <v>50.529722200000002</v>
      </c>
      <c r="G349" s="6">
        <v>41.994166700000001</v>
      </c>
      <c r="H349" s="7" t="s">
        <v>207</v>
      </c>
      <c r="I349" s="7" t="s">
        <v>208</v>
      </c>
      <c r="J349" s="2" t="s">
        <v>175</v>
      </c>
      <c r="K349" s="3" t="s">
        <v>210</v>
      </c>
      <c r="L349" s="3">
        <v>10</v>
      </c>
      <c r="M349" s="9">
        <v>43799</v>
      </c>
      <c r="N349" s="3"/>
      <c r="O349" s="2"/>
      <c r="P349" s="2"/>
    </row>
    <row r="350" spans="1:16" ht="51" hidden="1">
      <c r="A350" s="1">
        <v>1358</v>
      </c>
      <c r="B350" s="2" t="s">
        <v>161</v>
      </c>
      <c r="C350" s="7" t="s">
        <v>215</v>
      </c>
      <c r="D350" s="8" t="s">
        <v>176</v>
      </c>
      <c r="E350" s="2" t="s">
        <v>177</v>
      </c>
      <c r="F350" s="6">
        <v>50.644722199999997</v>
      </c>
      <c r="G350" s="6">
        <v>41.970833300000002</v>
      </c>
      <c r="H350" s="7" t="s">
        <v>212</v>
      </c>
      <c r="I350" s="7" t="s">
        <v>212</v>
      </c>
      <c r="J350" s="2" t="s">
        <v>164</v>
      </c>
      <c r="K350" s="3" t="s">
        <v>210</v>
      </c>
      <c r="L350" s="3">
        <v>10</v>
      </c>
      <c r="M350" s="9">
        <v>43799</v>
      </c>
      <c r="N350" s="3"/>
      <c r="O350" s="2"/>
      <c r="P350" s="2"/>
    </row>
    <row r="351" spans="1:16" ht="51" hidden="1">
      <c r="A351" s="1">
        <v>1360</v>
      </c>
      <c r="B351" s="2" t="s">
        <v>161</v>
      </c>
      <c r="C351" s="7" t="s">
        <v>215</v>
      </c>
      <c r="D351" s="8" t="s">
        <v>178</v>
      </c>
      <c r="E351" s="2" t="s">
        <v>179</v>
      </c>
      <c r="F351" s="6">
        <v>50.763333299999999</v>
      </c>
      <c r="G351" s="6">
        <v>42.0777778</v>
      </c>
      <c r="H351" s="7" t="s">
        <v>207</v>
      </c>
      <c r="I351" s="7" t="s">
        <v>208</v>
      </c>
      <c r="J351" s="2" t="s">
        <v>180</v>
      </c>
      <c r="K351" s="3" t="s">
        <v>210</v>
      </c>
      <c r="L351" s="3">
        <v>10</v>
      </c>
      <c r="M351" s="9">
        <v>43799</v>
      </c>
      <c r="N351" s="3"/>
      <c r="O351" s="2"/>
      <c r="P351" s="2"/>
    </row>
    <row r="352" spans="1:16" ht="51" hidden="1">
      <c r="A352" s="1">
        <v>1361</v>
      </c>
      <c r="B352" s="2" t="s">
        <v>161</v>
      </c>
      <c r="C352" s="7" t="s">
        <v>215</v>
      </c>
      <c r="D352" s="8" t="s">
        <v>178</v>
      </c>
      <c r="E352" s="2" t="s">
        <v>181</v>
      </c>
      <c r="F352" s="6">
        <v>50.763055600000001</v>
      </c>
      <c r="G352" s="6">
        <v>42.077500000000001</v>
      </c>
      <c r="H352" s="7" t="s">
        <v>212</v>
      </c>
      <c r="I352" s="7" t="s">
        <v>212</v>
      </c>
      <c r="J352" s="2" t="s">
        <v>164</v>
      </c>
      <c r="K352" s="3" t="s">
        <v>210</v>
      </c>
      <c r="L352" s="3">
        <v>10</v>
      </c>
      <c r="M352" s="9">
        <v>43799</v>
      </c>
      <c r="N352" s="3"/>
      <c r="O352" s="2"/>
      <c r="P352" s="2"/>
    </row>
    <row r="353" spans="1:16" ht="51" hidden="1">
      <c r="A353" s="1">
        <v>1363</v>
      </c>
      <c r="B353" s="2" t="s">
        <v>161</v>
      </c>
      <c r="C353" s="7" t="s">
        <v>224</v>
      </c>
      <c r="D353" s="8" t="s">
        <v>182</v>
      </c>
      <c r="E353" s="2" t="s">
        <v>183</v>
      </c>
      <c r="F353" s="6">
        <v>50.659722199999997</v>
      </c>
      <c r="G353" s="6">
        <v>41.433333300000001</v>
      </c>
      <c r="H353" s="7" t="s">
        <v>233</v>
      </c>
      <c r="I353" s="7" t="s">
        <v>234</v>
      </c>
      <c r="J353" s="2" t="s">
        <v>184</v>
      </c>
      <c r="K353" s="3" t="s">
        <v>210</v>
      </c>
      <c r="L353" s="3">
        <v>2</v>
      </c>
      <c r="M353" s="9">
        <v>43799</v>
      </c>
      <c r="N353" s="3"/>
      <c r="O353" s="2"/>
      <c r="P353" s="2"/>
    </row>
    <row r="354" spans="1:16" ht="38.25" hidden="1">
      <c r="A354" s="1">
        <v>1364</v>
      </c>
      <c r="B354" s="2" t="s">
        <v>161</v>
      </c>
      <c r="C354" s="7" t="s">
        <v>224</v>
      </c>
      <c r="D354" s="8" t="s">
        <v>182</v>
      </c>
      <c r="E354" s="2" t="s">
        <v>185</v>
      </c>
      <c r="F354" s="6">
        <v>50.659722199999997</v>
      </c>
      <c r="G354" s="6">
        <v>41.433333300000001</v>
      </c>
      <c r="H354" s="7" t="s">
        <v>207</v>
      </c>
      <c r="I354" s="7" t="s">
        <v>208</v>
      </c>
      <c r="J354" s="2" t="s">
        <v>186</v>
      </c>
      <c r="K354" s="3" t="s">
        <v>210</v>
      </c>
      <c r="L354" s="3">
        <v>10</v>
      </c>
      <c r="M354" s="9">
        <v>43799</v>
      </c>
      <c r="N354" s="3"/>
      <c r="O354" s="2"/>
      <c r="P354" s="2"/>
    </row>
    <row r="355" spans="1:16" ht="51" hidden="1">
      <c r="A355" s="1">
        <v>1366</v>
      </c>
      <c r="B355" s="2" t="s">
        <v>161</v>
      </c>
      <c r="C355" s="7" t="s">
        <v>215</v>
      </c>
      <c r="D355" s="8" t="s">
        <v>950</v>
      </c>
      <c r="E355" s="2" t="s">
        <v>539</v>
      </c>
      <c r="F355" s="6">
        <v>50.849444400000003</v>
      </c>
      <c r="G355" s="6">
        <v>41.951111099999999</v>
      </c>
      <c r="H355" s="7" t="s">
        <v>207</v>
      </c>
      <c r="I355" s="7" t="s">
        <v>208</v>
      </c>
      <c r="J355" s="2" t="s">
        <v>540</v>
      </c>
      <c r="K355" s="3" t="s">
        <v>210</v>
      </c>
      <c r="L355" s="3">
        <v>10</v>
      </c>
      <c r="M355" s="9">
        <v>43799</v>
      </c>
      <c r="N355" s="3"/>
      <c r="O355" s="2"/>
      <c r="P355" s="2"/>
    </row>
    <row r="356" spans="1:16" ht="102" hidden="1">
      <c r="A356" s="1">
        <v>1369</v>
      </c>
      <c r="B356" s="2" t="s">
        <v>161</v>
      </c>
      <c r="C356" s="7" t="s">
        <v>204</v>
      </c>
      <c r="D356" s="8" t="s">
        <v>541</v>
      </c>
      <c r="E356" s="2" t="s">
        <v>542</v>
      </c>
      <c r="F356" s="6">
        <v>50.955833300000002</v>
      </c>
      <c r="G356" s="6">
        <v>41.8938889</v>
      </c>
      <c r="H356" s="7" t="s">
        <v>233</v>
      </c>
      <c r="I356" s="7" t="s">
        <v>264</v>
      </c>
      <c r="J356" s="2" t="s">
        <v>543</v>
      </c>
      <c r="K356" s="3" t="s">
        <v>210</v>
      </c>
      <c r="L356" s="3">
        <v>10</v>
      </c>
      <c r="M356" s="9">
        <v>43799</v>
      </c>
      <c r="N356" s="3"/>
      <c r="O356" s="2" t="s">
        <v>544</v>
      </c>
      <c r="P356" s="2"/>
    </row>
    <row r="357" spans="1:16" ht="51" hidden="1">
      <c r="A357" s="1">
        <v>1372</v>
      </c>
      <c r="B357" s="2" t="s">
        <v>161</v>
      </c>
      <c r="C357" s="7" t="s">
        <v>215</v>
      </c>
      <c r="D357" s="8" t="s">
        <v>545</v>
      </c>
      <c r="E357" s="2" t="s">
        <v>546</v>
      </c>
      <c r="F357" s="6">
        <v>51.1172222</v>
      </c>
      <c r="G357" s="6">
        <v>41.860833300000003</v>
      </c>
      <c r="H357" s="7" t="s">
        <v>212</v>
      </c>
      <c r="I357" s="7" t="s">
        <v>212</v>
      </c>
      <c r="J357" s="2" t="s">
        <v>164</v>
      </c>
      <c r="K357" s="3" t="s">
        <v>210</v>
      </c>
      <c r="L357" s="3">
        <v>10</v>
      </c>
      <c r="M357" s="9">
        <v>43799</v>
      </c>
      <c r="N357" s="3"/>
      <c r="O357" s="2"/>
      <c r="P357" s="2"/>
    </row>
    <row r="358" spans="1:16" ht="38.25" hidden="1">
      <c r="A358" s="1">
        <v>1378</v>
      </c>
      <c r="B358" s="2" t="s">
        <v>161</v>
      </c>
      <c r="C358" s="7" t="s">
        <v>215</v>
      </c>
      <c r="D358" s="8" t="s">
        <v>547</v>
      </c>
      <c r="E358" s="2" t="s">
        <v>548</v>
      </c>
      <c r="F358" s="6">
        <v>51.045000000000002</v>
      </c>
      <c r="G358" s="6">
        <v>41.911666699999998</v>
      </c>
      <c r="H358" s="7" t="s">
        <v>207</v>
      </c>
      <c r="I358" s="7" t="s">
        <v>208</v>
      </c>
      <c r="J358" s="2" t="s">
        <v>549</v>
      </c>
      <c r="K358" s="3" t="s">
        <v>210</v>
      </c>
      <c r="L358" s="3">
        <v>10</v>
      </c>
      <c r="M358" s="9">
        <v>43799</v>
      </c>
      <c r="N358" s="3"/>
      <c r="O358" s="2"/>
      <c r="P358" s="2"/>
    </row>
    <row r="359" spans="1:16" ht="51" hidden="1">
      <c r="A359" s="1">
        <v>1379</v>
      </c>
      <c r="B359" s="2" t="s">
        <v>161</v>
      </c>
      <c r="C359" s="7" t="s">
        <v>215</v>
      </c>
      <c r="D359" s="8" t="s">
        <v>547</v>
      </c>
      <c r="E359" s="2" t="s">
        <v>550</v>
      </c>
      <c r="F359" s="6">
        <v>51.046111099999997</v>
      </c>
      <c r="G359" s="6">
        <v>41.9186111</v>
      </c>
      <c r="H359" s="7" t="s">
        <v>212</v>
      </c>
      <c r="I359" s="7" t="s">
        <v>212</v>
      </c>
      <c r="J359" s="2" t="s">
        <v>164</v>
      </c>
      <c r="K359" s="3" t="s">
        <v>210</v>
      </c>
      <c r="L359" s="3">
        <v>10</v>
      </c>
      <c r="M359" s="9">
        <v>43799</v>
      </c>
      <c r="N359" s="3"/>
      <c r="O359" s="2"/>
      <c r="P359" s="2"/>
    </row>
    <row r="360" spans="1:16" ht="51" hidden="1">
      <c r="A360" s="1">
        <v>1381</v>
      </c>
      <c r="B360" s="2" t="s">
        <v>161</v>
      </c>
      <c r="C360" s="7" t="s">
        <v>204</v>
      </c>
      <c r="D360" s="8" t="s">
        <v>551</v>
      </c>
      <c r="E360" s="2" t="s">
        <v>552</v>
      </c>
      <c r="F360" s="6">
        <v>50.660277800000003</v>
      </c>
      <c r="G360" s="6">
        <v>41.903055600000002</v>
      </c>
      <c r="H360" s="7" t="s">
        <v>212</v>
      </c>
      <c r="I360" s="7" t="s">
        <v>212</v>
      </c>
      <c r="J360" s="2" t="s">
        <v>164</v>
      </c>
      <c r="K360" s="3" t="s">
        <v>210</v>
      </c>
      <c r="L360" s="3">
        <v>10</v>
      </c>
      <c r="M360" s="9">
        <v>43799</v>
      </c>
      <c r="N360" s="3"/>
      <c r="O360" s="2"/>
      <c r="P360" s="2"/>
    </row>
    <row r="361" spans="1:16" ht="38.25" hidden="1">
      <c r="A361" s="1">
        <v>1385</v>
      </c>
      <c r="B361" s="2" t="s">
        <v>553</v>
      </c>
      <c r="C361" s="7" t="s">
        <v>215</v>
      </c>
      <c r="D361" s="8" t="s">
        <v>554</v>
      </c>
      <c r="E361" s="2" t="s">
        <v>555</v>
      </c>
      <c r="F361" s="6">
        <v>49.798055599999998</v>
      </c>
      <c r="G361" s="6">
        <v>43.8558333</v>
      </c>
      <c r="H361" s="7" t="s">
        <v>212</v>
      </c>
      <c r="I361" s="7" t="s">
        <v>212</v>
      </c>
      <c r="J361" s="2" t="s">
        <v>556</v>
      </c>
      <c r="K361" s="3" t="s">
        <v>210</v>
      </c>
      <c r="L361" s="3">
        <v>10</v>
      </c>
      <c r="M361" s="9">
        <v>43799</v>
      </c>
      <c r="N361" s="3"/>
      <c r="O361" s="2"/>
      <c r="P361" s="2"/>
    </row>
    <row r="362" spans="1:16" ht="51" hidden="1">
      <c r="A362" s="1">
        <v>1387</v>
      </c>
      <c r="B362" s="2" t="s">
        <v>553</v>
      </c>
      <c r="C362" s="7" t="s">
        <v>224</v>
      </c>
      <c r="D362" s="8" t="s">
        <v>557</v>
      </c>
      <c r="E362" s="2" t="s">
        <v>558</v>
      </c>
      <c r="F362" s="6">
        <v>49.786666699999998</v>
      </c>
      <c r="G362" s="6">
        <v>43.461666700000002</v>
      </c>
      <c r="H362" s="7" t="s">
        <v>212</v>
      </c>
      <c r="I362" s="7" t="s">
        <v>212</v>
      </c>
      <c r="J362" s="2" t="s">
        <v>556</v>
      </c>
      <c r="K362" s="3" t="s">
        <v>210</v>
      </c>
      <c r="L362" s="3">
        <v>10</v>
      </c>
      <c r="M362" s="9">
        <v>43799</v>
      </c>
      <c r="N362" s="3"/>
      <c r="O362" s="2"/>
      <c r="P362" s="2"/>
    </row>
    <row r="363" spans="1:16" ht="51" hidden="1">
      <c r="A363" s="1">
        <v>1389</v>
      </c>
      <c r="B363" s="2" t="s">
        <v>553</v>
      </c>
      <c r="C363" s="7" t="s">
        <v>215</v>
      </c>
      <c r="D363" s="8" t="s">
        <v>559</v>
      </c>
      <c r="E363" s="2" t="s">
        <v>560</v>
      </c>
      <c r="F363" s="6">
        <v>50.101111099999997</v>
      </c>
      <c r="G363" s="6">
        <v>43.7802778</v>
      </c>
      <c r="H363" s="7" t="s">
        <v>233</v>
      </c>
      <c r="I363" s="7" t="s">
        <v>264</v>
      </c>
      <c r="J363" s="2" t="s">
        <v>561</v>
      </c>
      <c r="K363" s="3" t="s">
        <v>210</v>
      </c>
      <c r="L363" s="3">
        <v>10</v>
      </c>
      <c r="M363" s="9">
        <v>43799</v>
      </c>
      <c r="N363" s="3"/>
      <c r="O363" s="2"/>
      <c r="P363" s="2"/>
    </row>
    <row r="364" spans="1:16" ht="127.5">
      <c r="A364" s="1">
        <v>1392</v>
      </c>
      <c r="B364" s="2" t="s">
        <v>553</v>
      </c>
      <c r="C364" s="7" t="s">
        <v>215</v>
      </c>
      <c r="D364" s="8" t="s">
        <v>562</v>
      </c>
      <c r="E364" s="2" t="s">
        <v>563</v>
      </c>
      <c r="F364" s="6">
        <v>49.770888999999997</v>
      </c>
      <c r="G364" s="6">
        <v>43.530769399999997</v>
      </c>
      <c r="H364" s="7" t="s">
        <v>240</v>
      </c>
      <c r="I364" s="7" t="s">
        <v>241</v>
      </c>
      <c r="J364" s="2" t="s">
        <v>564</v>
      </c>
      <c r="K364" s="3" t="s">
        <v>210</v>
      </c>
      <c r="L364" s="3">
        <v>50</v>
      </c>
      <c r="M364" s="9">
        <v>43799</v>
      </c>
      <c r="N364" s="3"/>
      <c r="O364" s="2"/>
      <c r="P364" s="3" t="s">
        <v>565</v>
      </c>
    </row>
    <row r="365" spans="1:16" ht="51" hidden="1">
      <c r="A365" s="1">
        <v>1394</v>
      </c>
      <c r="B365" s="2" t="s">
        <v>553</v>
      </c>
      <c r="C365" s="7" t="s">
        <v>215</v>
      </c>
      <c r="D365" s="8" t="s">
        <v>566</v>
      </c>
      <c r="E365" s="2" t="s">
        <v>567</v>
      </c>
      <c r="F365" s="6">
        <v>49.635833300000002</v>
      </c>
      <c r="G365" s="6">
        <v>43.741111099999998</v>
      </c>
      <c r="H365" s="7" t="s">
        <v>207</v>
      </c>
      <c r="I365" s="7" t="s">
        <v>208</v>
      </c>
      <c r="J365" s="2" t="s">
        <v>568</v>
      </c>
      <c r="K365" s="3" t="s">
        <v>210</v>
      </c>
      <c r="L365" s="3">
        <v>10</v>
      </c>
      <c r="M365" s="9">
        <v>43799</v>
      </c>
      <c r="N365" s="3"/>
      <c r="O365" s="2"/>
      <c r="P365" s="2"/>
    </row>
    <row r="366" spans="1:16" ht="38.25" hidden="1">
      <c r="A366" s="1">
        <v>1395</v>
      </c>
      <c r="B366" s="2" t="s">
        <v>553</v>
      </c>
      <c r="C366" s="7" t="s">
        <v>215</v>
      </c>
      <c r="D366" s="8" t="s">
        <v>566</v>
      </c>
      <c r="E366" s="2" t="s">
        <v>569</v>
      </c>
      <c r="F366" s="6">
        <v>49.640555599999999</v>
      </c>
      <c r="G366" s="6">
        <v>43.741388899999997</v>
      </c>
      <c r="H366" s="7" t="s">
        <v>212</v>
      </c>
      <c r="I366" s="7" t="s">
        <v>212</v>
      </c>
      <c r="J366" s="2" t="s">
        <v>556</v>
      </c>
      <c r="K366" s="3" t="s">
        <v>210</v>
      </c>
      <c r="L366" s="3">
        <v>10</v>
      </c>
      <c r="M366" s="9">
        <v>43799</v>
      </c>
      <c r="N366" s="3"/>
      <c r="O366" s="2"/>
      <c r="P366" s="2"/>
    </row>
    <row r="367" spans="1:16" ht="102" hidden="1">
      <c r="A367" s="1">
        <v>1397</v>
      </c>
      <c r="B367" s="2" t="s">
        <v>553</v>
      </c>
      <c r="C367" s="7" t="s">
        <v>204</v>
      </c>
      <c r="D367" s="8" t="s">
        <v>570</v>
      </c>
      <c r="E367" s="2" t="s">
        <v>571</v>
      </c>
      <c r="F367" s="6">
        <v>50.187777799999999</v>
      </c>
      <c r="G367" s="6">
        <v>43.8919444</v>
      </c>
      <c r="H367" s="7" t="s">
        <v>207</v>
      </c>
      <c r="I367" s="7" t="s">
        <v>208</v>
      </c>
      <c r="J367" s="2" t="s">
        <v>572</v>
      </c>
      <c r="K367" s="3" t="s">
        <v>210</v>
      </c>
      <c r="L367" s="3">
        <v>10</v>
      </c>
      <c r="M367" s="9">
        <v>43799</v>
      </c>
      <c r="N367" s="3"/>
      <c r="O367" s="2" t="s">
        <v>574</v>
      </c>
      <c r="P367" s="2"/>
    </row>
    <row r="368" spans="1:16" ht="38.25" hidden="1">
      <c r="A368" s="1">
        <v>1398</v>
      </c>
      <c r="B368" s="2" t="s">
        <v>553</v>
      </c>
      <c r="C368" s="7" t="s">
        <v>204</v>
      </c>
      <c r="D368" s="8" t="s">
        <v>570</v>
      </c>
      <c r="E368" s="2" t="s">
        <v>573</v>
      </c>
      <c r="F368" s="6">
        <v>50.187777799999999</v>
      </c>
      <c r="G368" s="6">
        <v>43.8919444</v>
      </c>
      <c r="H368" s="7" t="s">
        <v>212</v>
      </c>
      <c r="I368" s="7" t="s">
        <v>212</v>
      </c>
      <c r="J368" s="2" t="s">
        <v>556</v>
      </c>
      <c r="K368" s="3" t="s">
        <v>210</v>
      </c>
      <c r="L368" s="3">
        <v>10</v>
      </c>
      <c r="M368" s="9">
        <v>43799</v>
      </c>
      <c r="N368" s="3"/>
      <c r="O368" s="2"/>
      <c r="P368" s="2"/>
    </row>
    <row r="369" spans="1:16" ht="38.25" hidden="1">
      <c r="A369" s="1">
        <v>1400</v>
      </c>
      <c r="B369" s="2" t="s">
        <v>553</v>
      </c>
      <c r="C369" s="7" t="s">
        <v>224</v>
      </c>
      <c r="D369" s="8" t="s">
        <v>575</v>
      </c>
      <c r="E369" s="2" t="s">
        <v>576</v>
      </c>
      <c r="F369" s="6">
        <v>49.786111099999999</v>
      </c>
      <c r="G369" s="6">
        <v>44.010555600000004</v>
      </c>
      <c r="H369" s="7" t="s">
        <v>207</v>
      </c>
      <c r="I369" s="7" t="s">
        <v>208</v>
      </c>
      <c r="J369" s="2" t="s">
        <v>577</v>
      </c>
      <c r="K369" s="3" t="s">
        <v>210</v>
      </c>
      <c r="L369" s="3">
        <v>10</v>
      </c>
      <c r="M369" s="9">
        <v>43799</v>
      </c>
      <c r="N369" s="3"/>
      <c r="O369" s="2"/>
      <c r="P369" s="2"/>
    </row>
    <row r="370" spans="1:16" ht="38.25" hidden="1">
      <c r="A370" s="1">
        <v>1403</v>
      </c>
      <c r="B370" s="2" t="s">
        <v>553</v>
      </c>
      <c r="C370" s="7" t="s">
        <v>215</v>
      </c>
      <c r="D370" s="8" t="s">
        <v>578</v>
      </c>
      <c r="E370" s="2" t="s">
        <v>579</v>
      </c>
      <c r="F370" s="6">
        <v>49.674722199999998</v>
      </c>
      <c r="G370" s="6">
        <v>43.985555599999998</v>
      </c>
      <c r="H370" s="7" t="s">
        <v>207</v>
      </c>
      <c r="I370" s="7" t="s">
        <v>208</v>
      </c>
      <c r="J370" s="2" t="s">
        <v>580</v>
      </c>
      <c r="K370" s="3" t="s">
        <v>210</v>
      </c>
      <c r="L370" s="3">
        <v>10</v>
      </c>
      <c r="M370" s="9">
        <v>43799</v>
      </c>
      <c r="N370" s="3"/>
      <c r="O370" s="2"/>
      <c r="P370" s="2"/>
    </row>
    <row r="371" spans="1:16" ht="51" hidden="1">
      <c r="A371" s="1">
        <v>1406</v>
      </c>
      <c r="B371" s="2" t="s">
        <v>553</v>
      </c>
      <c r="C371" s="7" t="s">
        <v>224</v>
      </c>
      <c r="D371" s="8" t="s">
        <v>581</v>
      </c>
      <c r="E371" s="2" t="s">
        <v>582</v>
      </c>
      <c r="F371" s="6">
        <v>49.786111099999999</v>
      </c>
      <c r="G371" s="6">
        <v>43.649722199999999</v>
      </c>
      <c r="H371" s="7" t="s">
        <v>212</v>
      </c>
      <c r="I371" s="7" t="s">
        <v>212</v>
      </c>
      <c r="J371" s="2" t="s">
        <v>556</v>
      </c>
      <c r="K371" s="3" t="s">
        <v>210</v>
      </c>
      <c r="L371" s="3">
        <v>10</v>
      </c>
      <c r="M371" s="9">
        <v>43799</v>
      </c>
      <c r="N371" s="3"/>
      <c r="O371" s="2"/>
      <c r="P371" s="2"/>
    </row>
    <row r="372" spans="1:16" ht="63.75" hidden="1">
      <c r="A372" s="1">
        <v>1408</v>
      </c>
      <c r="B372" s="2" t="s">
        <v>553</v>
      </c>
      <c r="C372" s="7" t="s">
        <v>333</v>
      </c>
      <c r="D372" s="8" t="s">
        <v>14</v>
      </c>
      <c r="E372" s="2" t="s">
        <v>583</v>
      </c>
      <c r="F372" s="6">
        <v>49.767868999999997</v>
      </c>
      <c r="G372" s="6">
        <v>43.653340999999998</v>
      </c>
      <c r="H372" s="7" t="s">
        <v>263</v>
      </c>
      <c r="I372" s="7" t="s">
        <v>264</v>
      </c>
      <c r="J372" s="2" t="s">
        <v>584</v>
      </c>
      <c r="K372" s="3" t="s">
        <v>210</v>
      </c>
      <c r="L372" s="3">
        <v>10</v>
      </c>
      <c r="M372" s="9">
        <v>43799</v>
      </c>
      <c r="N372" s="3"/>
      <c r="O372" s="2"/>
      <c r="P372" s="2"/>
    </row>
    <row r="373" spans="1:16" ht="38.25" hidden="1">
      <c r="A373" s="1">
        <v>1410</v>
      </c>
      <c r="B373" s="2" t="s">
        <v>553</v>
      </c>
      <c r="C373" s="7" t="s">
        <v>215</v>
      </c>
      <c r="D373" s="8" t="s">
        <v>585</v>
      </c>
      <c r="E373" s="2" t="s">
        <v>586</v>
      </c>
      <c r="F373" s="6">
        <v>49.730277800000003</v>
      </c>
      <c r="G373" s="6">
        <v>43.708611099999999</v>
      </c>
      <c r="H373" s="7" t="s">
        <v>207</v>
      </c>
      <c r="I373" s="7" t="s">
        <v>208</v>
      </c>
      <c r="J373" s="2" t="s">
        <v>587</v>
      </c>
      <c r="K373" s="3" t="s">
        <v>210</v>
      </c>
      <c r="L373" s="3">
        <v>10</v>
      </c>
      <c r="M373" s="9">
        <v>43799</v>
      </c>
      <c r="N373" s="3"/>
      <c r="O373" s="2"/>
      <c r="P373" s="2"/>
    </row>
    <row r="374" spans="1:16" ht="51" hidden="1">
      <c r="A374" s="1">
        <v>1411</v>
      </c>
      <c r="B374" s="2" t="s">
        <v>553</v>
      </c>
      <c r="C374" s="7" t="s">
        <v>215</v>
      </c>
      <c r="D374" s="8" t="s">
        <v>585</v>
      </c>
      <c r="E374" s="2" t="s">
        <v>588</v>
      </c>
      <c r="F374" s="6">
        <v>49.730277800000003</v>
      </c>
      <c r="G374" s="6">
        <v>43.708611099999999</v>
      </c>
      <c r="H374" s="7" t="s">
        <v>212</v>
      </c>
      <c r="I374" s="7" t="s">
        <v>212</v>
      </c>
      <c r="J374" s="2" t="s">
        <v>556</v>
      </c>
      <c r="K374" s="3" t="s">
        <v>210</v>
      </c>
      <c r="L374" s="3">
        <v>10</v>
      </c>
      <c r="M374" s="9">
        <v>43799</v>
      </c>
      <c r="N374" s="3"/>
      <c r="O374" s="2"/>
      <c r="P374" s="2"/>
    </row>
    <row r="375" spans="1:16" ht="51" hidden="1">
      <c r="A375" s="1">
        <v>1418</v>
      </c>
      <c r="B375" s="2" t="s">
        <v>589</v>
      </c>
      <c r="C375" s="7" t="s">
        <v>215</v>
      </c>
      <c r="D375" s="8" t="s">
        <v>590</v>
      </c>
      <c r="E375" s="2" t="s">
        <v>591</v>
      </c>
      <c r="F375" s="6">
        <v>48.2461111</v>
      </c>
      <c r="G375" s="6">
        <v>42.2461111</v>
      </c>
      <c r="H375" s="7" t="s">
        <v>207</v>
      </c>
      <c r="I375" s="7" t="s">
        <v>208</v>
      </c>
      <c r="J375" s="2" t="s">
        <v>592</v>
      </c>
      <c r="K375" s="3" t="s">
        <v>210</v>
      </c>
      <c r="L375" s="3">
        <v>10</v>
      </c>
      <c r="M375" s="9">
        <v>43799</v>
      </c>
      <c r="N375" s="3"/>
      <c r="O375" s="2"/>
      <c r="P375" s="2"/>
    </row>
    <row r="376" spans="1:16" ht="51" hidden="1">
      <c r="A376" s="1">
        <v>1426</v>
      </c>
      <c r="B376" s="2" t="s">
        <v>589</v>
      </c>
      <c r="C376" s="7" t="s">
        <v>215</v>
      </c>
      <c r="D376" s="8" t="s">
        <v>593</v>
      </c>
      <c r="E376" s="2" t="s">
        <v>594</v>
      </c>
      <c r="F376" s="6">
        <v>48.164166700000003</v>
      </c>
      <c r="G376" s="6">
        <v>42.763333299999999</v>
      </c>
      <c r="H376" s="7" t="s">
        <v>207</v>
      </c>
      <c r="I376" s="7" t="s">
        <v>208</v>
      </c>
      <c r="J376" s="2" t="s">
        <v>595</v>
      </c>
      <c r="K376" s="3" t="s">
        <v>210</v>
      </c>
      <c r="L376" s="3">
        <v>10</v>
      </c>
      <c r="M376" s="9">
        <v>43799</v>
      </c>
      <c r="N376" s="3"/>
      <c r="O376" s="2"/>
      <c r="P376" s="2"/>
    </row>
    <row r="377" spans="1:16" ht="127.5" hidden="1">
      <c r="A377" s="1">
        <v>1440</v>
      </c>
      <c r="B377" s="2" t="s">
        <v>589</v>
      </c>
      <c r="C377" s="7" t="s">
        <v>282</v>
      </c>
      <c r="D377" s="8" t="s">
        <v>596</v>
      </c>
      <c r="E377" s="2" t="s">
        <v>597</v>
      </c>
      <c r="F377" s="6">
        <v>48.423888900000001</v>
      </c>
      <c r="G377" s="6">
        <v>42.225000000000001</v>
      </c>
      <c r="H377" s="7" t="s">
        <v>207</v>
      </c>
      <c r="I377" s="7" t="s">
        <v>208</v>
      </c>
      <c r="J377" s="2" t="s">
        <v>598</v>
      </c>
      <c r="K377" s="3" t="s">
        <v>210</v>
      </c>
      <c r="L377" s="3">
        <v>10</v>
      </c>
      <c r="M377" s="9">
        <v>43799</v>
      </c>
      <c r="N377" s="3"/>
      <c r="O377" s="2" t="s">
        <v>599</v>
      </c>
      <c r="P377" s="3" t="s">
        <v>600</v>
      </c>
    </row>
  </sheetData>
  <autoFilter ref="A2:P377">
    <filterColumn colId="8">
      <filters>
        <filter val="Общеобразовательная организация"/>
      </filters>
    </filterColumn>
  </autoFilter>
  <phoneticPr fontId="11" type="noConversion"/>
  <conditionalFormatting sqref="O71">
    <cfRule type="expression" dxfId="23" priority="2">
      <formula>OR(LEFT(O71,1)=" ",RIGHT(O71,1)=" ")</formula>
    </cfRule>
  </conditionalFormatting>
  <conditionalFormatting sqref="O219">
    <cfRule type="duplicateValues" dxfId="22" priority="1"/>
  </conditionalFormatting>
  <conditionalFormatting sqref="E1:E53 E55:E61 E63:E64 E66:E67 E69:E74 E76:E90 E92:E99 E101:E112 E114:E116 E118:E124 E126:E377">
    <cfRule type="duplicateValues" dxfId="21" priority="1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topLeftCell="B1" zoomScale="130" zoomScaleNormal="100" zoomScaleSheetLayoutView="130" workbookViewId="0">
      <selection activeCell="L13" sqref="L13"/>
    </sheetView>
  </sheetViews>
  <sheetFormatPr defaultColWidth="10" defaultRowHeight="15"/>
  <cols>
    <col min="1" max="2" width="10" style="10"/>
    <col min="3" max="3" width="6" style="10" customWidth="1"/>
    <col min="4" max="4" width="15.28515625" style="10" customWidth="1"/>
    <col min="5" max="5" width="10.28515625" style="10" customWidth="1"/>
    <col min="6" max="6" width="34.42578125" style="10" customWidth="1"/>
    <col min="7" max="7" width="12.85546875" style="10" customWidth="1"/>
    <col min="8" max="9" width="12.5703125" style="10" customWidth="1"/>
    <col min="10" max="11" width="10" style="10"/>
    <col min="12" max="12" width="13.5703125" style="10" bestFit="1" customWidth="1"/>
    <col min="13" max="13" width="10" style="10"/>
    <col min="14" max="14" width="9.42578125" style="10" customWidth="1"/>
    <col min="15" max="15" width="9.28515625" style="10" customWidth="1"/>
    <col min="16" max="16384" width="10" style="10"/>
  </cols>
  <sheetData>
    <row r="1" spans="1:15" ht="90.75">
      <c r="A1" s="12"/>
      <c r="L1" s="18" t="s">
        <v>601</v>
      </c>
      <c r="M1" s="19" t="s">
        <v>626</v>
      </c>
      <c r="N1" s="19" t="s">
        <v>604</v>
      </c>
      <c r="O1" s="19" t="s">
        <v>605</v>
      </c>
    </row>
    <row r="2" spans="1:15" ht="12.75" customHeight="1">
      <c r="L2" s="20">
        <v>8</v>
      </c>
      <c r="M2" s="21">
        <v>1</v>
      </c>
      <c r="N2" s="21"/>
      <c r="O2" s="21"/>
    </row>
    <row r="3" spans="1:15">
      <c r="L3" s="20" t="s">
        <v>240</v>
      </c>
      <c r="M3" s="21">
        <v>135</v>
      </c>
      <c r="N3" s="21">
        <v>49</v>
      </c>
      <c r="O3" s="21">
        <v>23</v>
      </c>
    </row>
    <row r="4" spans="1:15">
      <c r="L4" s="20" t="s">
        <v>233</v>
      </c>
      <c r="M4" s="21">
        <v>12</v>
      </c>
      <c r="N4" s="21">
        <v>4</v>
      </c>
      <c r="O4" s="21"/>
    </row>
    <row r="5" spans="1:15">
      <c r="L5" s="20" t="s">
        <v>263</v>
      </c>
      <c r="M5" s="21">
        <v>16</v>
      </c>
      <c r="N5" s="21">
        <v>1</v>
      </c>
      <c r="O5" s="21"/>
    </row>
    <row r="6" spans="1:15">
      <c r="C6" s="11"/>
      <c r="L6" s="20" t="s">
        <v>207</v>
      </c>
      <c r="M6" s="21">
        <v>109</v>
      </c>
      <c r="N6" s="21">
        <v>40</v>
      </c>
      <c r="O6" s="21"/>
    </row>
    <row r="7" spans="1:15" ht="15.75" thickBot="1">
      <c r="E7" s="50" t="s">
        <v>619</v>
      </c>
      <c r="F7" s="50"/>
      <c r="G7" s="50"/>
      <c r="H7" s="50"/>
      <c r="I7" s="50"/>
      <c r="L7" s="20" t="s">
        <v>212</v>
      </c>
      <c r="M7" s="21">
        <v>103</v>
      </c>
      <c r="N7" s="21">
        <v>48</v>
      </c>
      <c r="O7" s="21">
        <v>10</v>
      </c>
    </row>
    <row r="8" spans="1:15">
      <c r="E8" s="51" t="s">
        <v>187</v>
      </c>
      <c r="F8" s="51" t="s">
        <v>606</v>
      </c>
      <c r="G8" s="57" t="s">
        <v>620</v>
      </c>
      <c r="H8" s="58"/>
      <c r="I8" s="59"/>
      <c r="L8" s="20" t="s">
        <v>602</v>
      </c>
      <c r="M8" s="21"/>
      <c r="N8" s="21"/>
      <c r="O8" s="21"/>
    </row>
    <row r="9" spans="1:15">
      <c r="E9" s="52"/>
      <c r="F9" s="52"/>
      <c r="G9" s="54">
        <v>2019</v>
      </c>
      <c r="H9" s="55"/>
      <c r="I9" s="56"/>
      <c r="L9" s="20" t="s">
        <v>603</v>
      </c>
      <c r="M9" s="21">
        <v>376</v>
      </c>
      <c r="N9" s="21">
        <v>142</v>
      </c>
      <c r="O9" s="21">
        <v>33</v>
      </c>
    </row>
    <row r="10" spans="1:15" ht="51.75" thickBot="1">
      <c r="E10" s="53"/>
      <c r="F10" s="53"/>
      <c r="G10" s="14" t="s">
        <v>621</v>
      </c>
      <c r="H10" s="15" t="s">
        <v>623</v>
      </c>
      <c r="I10" s="23" t="s">
        <v>622</v>
      </c>
    </row>
    <row r="11" spans="1:15" ht="31.5">
      <c r="C11" s="16"/>
      <c r="D11" s="22" t="s">
        <v>207</v>
      </c>
      <c r="E11" s="38" t="s">
        <v>607</v>
      </c>
      <c r="F11" s="34" t="s">
        <v>608</v>
      </c>
      <c r="G11" s="35">
        <f>IFERROR(GETPIVOTDATA("Количество по полю Дата планируемого подключения (ДД.ММ.ГГГГ)",$L$1,"Вид СЗО","ОГВ и ОМСУ"),0)</f>
        <v>109</v>
      </c>
      <c r="H11" s="36">
        <f>IFERROR(GETPIVOTDATA("Количество по полю Готовность к сдаче объекта",$L$1,"Вид СЗО","ОГВ и ОМСУ"),0)</f>
        <v>40</v>
      </c>
      <c r="I11" s="37">
        <f>IFERROR(GETPIVOTDATA("Количество по полю Объект сдан",$L$1,"Вид СЗО","ОГВ и ОМСУ"),0)</f>
        <v>0</v>
      </c>
    </row>
    <row r="12" spans="1:15" ht="16.5">
      <c r="C12" s="16"/>
      <c r="D12" s="22" t="s">
        <v>624</v>
      </c>
      <c r="E12" s="39" t="s">
        <v>609</v>
      </c>
      <c r="F12" s="29" t="s">
        <v>610</v>
      </c>
      <c r="G12" s="31">
        <f>IFERROR(GETPIVOTDATA("Количество по полю Дата планируемого подключения (ДД.ММ.ГГГГ)",$L$1,"Вид СЗО",),0)</f>
        <v>0</v>
      </c>
      <c r="H12" s="13">
        <f>IFERROR(GETPIVOTDATA("Количество по полю Готовность к сдаче объекта",$L$1,"Вид СЗО",8),0)</f>
        <v>0</v>
      </c>
      <c r="I12" s="24">
        <f>IFERROR(GETPIVOTDATA("Количество по полю Объект сдан",$L$1,"Вид СЗО",8),0)</f>
        <v>0</v>
      </c>
    </row>
    <row r="13" spans="1:15" ht="16.5">
      <c r="C13" s="16"/>
      <c r="D13" s="22" t="s">
        <v>240</v>
      </c>
      <c r="E13" s="39" t="s">
        <v>611</v>
      </c>
      <c r="F13" s="29" t="s">
        <v>612</v>
      </c>
      <c r="G13" s="31">
        <f>IFERROR(GETPIVOTDATA("Количество по полю Дата планируемого подключения (ДД.ММ.ГГГГ)",$L$1,"Вид СЗО","Гос. МОУ"),0)</f>
        <v>135</v>
      </c>
      <c r="H13" s="13">
        <f>IFERROR(GETPIVOTDATA("Количество по полю Готовность к сдаче объекта",$L$1,"Вид СЗО","Гос. МОУ"),0)</f>
        <v>49</v>
      </c>
      <c r="I13" s="24">
        <f>IFERROR(GETPIVOTDATA("Количество по полю Объект сдан",$L$1,"Вид СЗО","Гос. МОУ"),0)</f>
        <v>23</v>
      </c>
    </row>
    <row r="14" spans="1:15" ht="16.5">
      <c r="C14" s="16"/>
      <c r="D14" s="22" t="s">
        <v>212</v>
      </c>
      <c r="E14" s="39" t="s">
        <v>613</v>
      </c>
      <c r="F14" s="29" t="s">
        <v>614</v>
      </c>
      <c r="G14" s="31">
        <f>IFERROR(GETPIVOTDATA("Количество по полю Дата планируемого подключения (ДД.ММ.ГГГГ)",$L$1,"Вид СЗО","ФАП"),0)</f>
        <v>103</v>
      </c>
      <c r="H14" s="13">
        <f>IFERROR(GETPIVOTDATA("Количество по полю Готовность к сдаче объекта",$L$1,"Вид СЗО","ФАП"),0)</f>
        <v>48</v>
      </c>
      <c r="I14" s="24">
        <f>IFERROR(GETPIVOTDATA("Количество по полю Объект сдан",$L$1,"Вид СЗО","ФАП"),0)</f>
        <v>10</v>
      </c>
    </row>
    <row r="15" spans="1:15" ht="16.5">
      <c r="C15" s="17" t="s">
        <v>233</v>
      </c>
      <c r="D15" s="22" t="s">
        <v>263</v>
      </c>
      <c r="E15" s="39" t="s">
        <v>615</v>
      </c>
      <c r="F15" s="29" t="s">
        <v>616</v>
      </c>
      <c r="G15" s="31">
        <f>IFERROR(GETPIVOTDATA("Количество по полю Дата планируемого подключения (ДД.ММ.ГГГГ)",$L$1,"Вид СЗО","МЧС суб. подч."),0)+IFERROR(GETPIVOTDATA("Количество по полю Дата планируемого подключения (ДД.ММ.ГГГГ)",$L$1,"Вид СЗО","МЧС центр. подч."),0)</f>
        <v>28</v>
      </c>
      <c r="H15" s="13">
        <f>IFERROR(GETPIVOTDATA("Количество по полю Готовность к сдаче объекта",$L$1,"Вид СЗО","МЧС суб. подч."),0)+IFERROR(GETPIVOTDATA("Количество по полю Готовность к сдаче объекта",$L$1,"Вид СЗО","МЧС центр. подч."),0)</f>
        <v>5</v>
      </c>
      <c r="I15" s="24">
        <f>IFERROR(GETPIVOTDATA("Количество по полю Объект сдан",$L$1,"Вид СЗО","МЧС суб. подч."),0)+IFERROR(GETPIVOTDATA("Количество по полю Объект сдан",$L$1,"Вид СЗО","МЧС центр. подч."),0)</f>
        <v>0</v>
      </c>
    </row>
    <row r="16" spans="1:15" ht="17.25" thickBot="1">
      <c r="C16" s="16"/>
      <c r="D16" s="22" t="s">
        <v>625</v>
      </c>
      <c r="E16" s="40" t="s">
        <v>617</v>
      </c>
      <c r="F16" s="30" t="s">
        <v>618</v>
      </c>
      <c r="G16" s="32">
        <f>IFERROR(GETPIVOTDATA("Количество по полю Дата планируемого подключения (ДД.ММ.ГГГГ)",$L$1,"Вид СЗО",),0)</f>
        <v>0</v>
      </c>
      <c r="H16" s="25">
        <f>IFERROR(GETPIVOTDATA("Количество по полю Готовность к сдаче объекта",$L$1,"Вид СЗО",),0)</f>
        <v>0</v>
      </c>
      <c r="I16" s="26">
        <f>IFERROR(GETPIVOTDATA("Количество по полю Объект сдан",$L$1,"Вид СЗО",),0)</f>
        <v>0</v>
      </c>
    </row>
    <row r="17" spans="5:9" ht="15.75" thickBot="1">
      <c r="E17" s="48" t="s">
        <v>627</v>
      </c>
      <c r="F17" s="49"/>
      <c r="G17" s="33">
        <f>SUM(G11:G16)</f>
        <v>375</v>
      </c>
      <c r="H17" s="27">
        <f>SUM(H11:H16)</f>
        <v>142</v>
      </c>
      <c r="I17" s="28">
        <f>SUM(I11:I16)</f>
        <v>33</v>
      </c>
    </row>
  </sheetData>
  <mergeCells count="6">
    <mergeCell ref="E17:F17"/>
    <mergeCell ref="E7:I7"/>
    <mergeCell ref="E8:E10"/>
    <mergeCell ref="F8:F10"/>
    <mergeCell ref="G9:I9"/>
    <mergeCell ref="G8:I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СЗО 2019</vt:lpstr>
      <vt:lpstr>сводная таблица</vt:lpstr>
      <vt:lpstr>'сводная таблица'!Print_Area</vt:lpstr>
    </vt:vector>
  </TitlesOfParts>
  <Company>ЭРТХ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Юлия Васильевна</dc:creator>
  <cp:lastModifiedBy>alex</cp:lastModifiedBy>
  <cp:lastPrinted>2019-10-31T10:40:11Z</cp:lastPrinted>
  <dcterms:created xsi:type="dcterms:W3CDTF">2019-10-31T05:14:30Z</dcterms:created>
  <dcterms:modified xsi:type="dcterms:W3CDTF">2019-11-08T08:54:59Z</dcterms:modified>
</cp:coreProperties>
</file>